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960" yWindow="600" windowWidth="21840" windowHeight="9480"/>
  </bookViews>
  <sheets>
    <sheet name="REPORT ITP - Fatture Incluse - " sheetId="1" r:id="rId1"/>
  </sheets>
  <definedNames>
    <definedName name="_xlnm._FilterDatabase" localSheetId="0" hidden="1">'REPORT ITP - Fatture Incluse - '!$A$1:$N$373</definedName>
  </definedNames>
  <calcPr calcId="144525"/>
</workbook>
</file>

<file path=xl/calcChain.xml><?xml version="1.0" encoding="utf-8"?>
<calcChain xmlns="http://schemas.openxmlformats.org/spreadsheetml/2006/main">
  <c r="L379" i="1" l="1"/>
  <c r="K375" i="1"/>
  <c r="N375" i="1"/>
  <c r="N3" i="1"/>
  <c r="N4" i="1"/>
  <c r="N5" i="1"/>
  <c r="N6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58" i="1"/>
  <c r="N59" i="1"/>
  <c r="N60" i="1"/>
  <c r="N61" i="1"/>
  <c r="N62" i="1"/>
  <c r="N63" i="1"/>
  <c r="N64" i="1"/>
  <c r="N65" i="1"/>
  <c r="N66" i="1"/>
  <c r="N67" i="1"/>
  <c r="N68" i="1"/>
  <c r="N69" i="1"/>
  <c r="N70" i="1"/>
  <c r="N71" i="1"/>
  <c r="N72" i="1"/>
  <c r="N73" i="1"/>
  <c r="N74" i="1"/>
  <c r="N75" i="1"/>
  <c r="N76" i="1"/>
  <c r="N77" i="1"/>
  <c r="N78" i="1"/>
  <c r="N79" i="1"/>
  <c r="N80" i="1"/>
  <c r="N81" i="1"/>
  <c r="N82" i="1"/>
  <c r="N83" i="1"/>
  <c r="N84" i="1"/>
  <c r="N85" i="1"/>
  <c r="N86" i="1"/>
  <c r="N87" i="1"/>
  <c r="N88" i="1"/>
  <c r="N89" i="1"/>
  <c r="N90" i="1"/>
  <c r="N91" i="1"/>
  <c r="N92" i="1"/>
  <c r="N93" i="1"/>
  <c r="N94" i="1"/>
  <c r="N95" i="1"/>
  <c r="N96" i="1"/>
  <c r="N97" i="1"/>
  <c r="N98" i="1"/>
  <c r="N99" i="1"/>
  <c r="N100" i="1"/>
  <c r="N101" i="1"/>
  <c r="N102" i="1"/>
  <c r="N103" i="1"/>
  <c r="N104" i="1"/>
  <c r="N105" i="1"/>
  <c r="N106" i="1"/>
  <c r="N107" i="1"/>
  <c r="N108" i="1"/>
  <c r="N109" i="1"/>
  <c r="N110" i="1"/>
  <c r="N111" i="1"/>
  <c r="N112" i="1"/>
  <c r="N113" i="1"/>
  <c r="N114" i="1"/>
  <c r="N115" i="1"/>
  <c r="N116" i="1"/>
  <c r="N117" i="1"/>
  <c r="N118" i="1"/>
  <c r="N119" i="1"/>
  <c r="N120" i="1"/>
  <c r="N121" i="1"/>
  <c r="N122" i="1"/>
  <c r="N123" i="1"/>
  <c r="N124" i="1"/>
  <c r="N125" i="1"/>
  <c r="N126" i="1"/>
  <c r="N127" i="1"/>
  <c r="N128" i="1"/>
  <c r="N129" i="1"/>
  <c r="N130" i="1"/>
  <c r="N131" i="1"/>
  <c r="N132" i="1"/>
  <c r="N133" i="1"/>
  <c r="N134" i="1"/>
  <c r="N135" i="1"/>
  <c r="N136" i="1"/>
  <c r="N137" i="1"/>
  <c r="N138" i="1"/>
  <c r="N139" i="1"/>
  <c r="N140" i="1"/>
  <c r="N141" i="1"/>
  <c r="N142" i="1"/>
  <c r="N143" i="1"/>
  <c r="N144" i="1"/>
  <c r="N145" i="1"/>
  <c r="N146" i="1"/>
  <c r="N147" i="1"/>
  <c r="N148" i="1"/>
  <c r="N149" i="1"/>
  <c r="N150" i="1"/>
  <c r="N151" i="1"/>
  <c r="N152" i="1"/>
  <c r="N153" i="1"/>
  <c r="N154" i="1"/>
  <c r="N155" i="1"/>
  <c r="N156" i="1"/>
  <c r="N157" i="1"/>
  <c r="N158" i="1"/>
  <c r="N159" i="1"/>
  <c r="N160" i="1"/>
  <c r="N161" i="1"/>
  <c r="N162" i="1"/>
  <c r="N163" i="1"/>
  <c r="N164" i="1"/>
  <c r="N165" i="1"/>
  <c r="N166" i="1"/>
  <c r="N167" i="1"/>
  <c r="N168" i="1"/>
  <c r="N169" i="1"/>
  <c r="N170" i="1"/>
  <c r="N171" i="1"/>
  <c r="N172" i="1"/>
  <c r="N173" i="1"/>
  <c r="N174" i="1"/>
  <c r="N175" i="1"/>
  <c r="N176" i="1"/>
  <c r="N177" i="1"/>
  <c r="N178" i="1"/>
  <c r="N179" i="1"/>
  <c r="N180" i="1"/>
  <c r="N181" i="1"/>
  <c r="N182" i="1"/>
  <c r="N183" i="1"/>
  <c r="N184" i="1"/>
  <c r="N185" i="1"/>
  <c r="N186" i="1"/>
  <c r="N187" i="1"/>
  <c r="N188" i="1"/>
  <c r="N189" i="1"/>
  <c r="N190" i="1"/>
  <c r="N191" i="1"/>
  <c r="N192" i="1"/>
  <c r="N193" i="1"/>
  <c r="N194" i="1"/>
  <c r="N195" i="1"/>
  <c r="N196" i="1"/>
  <c r="N197" i="1"/>
  <c r="N198" i="1"/>
  <c r="N199" i="1"/>
  <c r="N200" i="1"/>
  <c r="N201" i="1"/>
  <c r="N202" i="1"/>
  <c r="N203" i="1"/>
  <c r="N204" i="1"/>
  <c r="N205" i="1"/>
  <c r="N206" i="1"/>
  <c r="N207" i="1"/>
  <c r="N208" i="1"/>
  <c r="N209" i="1"/>
  <c r="N210" i="1"/>
  <c r="N211" i="1"/>
  <c r="N212" i="1"/>
  <c r="N213" i="1"/>
  <c r="N214" i="1"/>
  <c r="N215" i="1"/>
  <c r="N216" i="1"/>
  <c r="N217" i="1"/>
  <c r="N218" i="1"/>
  <c r="N219" i="1"/>
  <c r="N220" i="1"/>
  <c r="N221" i="1"/>
  <c r="N222" i="1"/>
  <c r="N223" i="1"/>
  <c r="N224" i="1"/>
  <c r="N225" i="1"/>
  <c r="N226" i="1"/>
  <c r="N227" i="1"/>
  <c r="N228" i="1"/>
  <c r="N229" i="1"/>
  <c r="N230" i="1"/>
  <c r="N231" i="1"/>
  <c r="N232" i="1"/>
  <c r="N233" i="1"/>
  <c r="N234" i="1"/>
  <c r="N235" i="1"/>
  <c r="N236" i="1"/>
  <c r="N237" i="1"/>
  <c r="N238" i="1"/>
  <c r="N239" i="1"/>
  <c r="N240" i="1"/>
  <c r="N241" i="1"/>
  <c r="N242" i="1"/>
  <c r="N243" i="1"/>
  <c r="N244" i="1"/>
  <c r="N245" i="1"/>
  <c r="N246" i="1"/>
  <c r="N247" i="1"/>
  <c r="N248" i="1"/>
  <c r="N249" i="1"/>
  <c r="N250" i="1"/>
  <c r="N251" i="1"/>
  <c r="N252" i="1"/>
  <c r="N253" i="1"/>
  <c r="N254" i="1"/>
  <c r="N255" i="1"/>
  <c r="N256" i="1"/>
  <c r="N257" i="1"/>
  <c r="N258" i="1"/>
  <c r="N259" i="1"/>
  <c r="N260" i="1"/>
  <c r="N261" i="1"/>
  <c r="N262" i="1"/>
  <c r="N263" i="1"/>
  <c r="N264" i="1"/>
  <c r="N265" i="1"/>
  <c r="N266" i="1"/>
  <c r="N267" i="1"/>
  <c r="N268" i="1"/>
  <c r="N269" i="1"/>
  <c r="N270" i="1"/>
  <c r="N271" i="1"/>
  <c r="N272" i="1"/>
  <c r="N273" i="1"/>
  <c r="N274" i="1"/>
  <c r="N275" i="1"/>
  <c r="N276" i="1"/>
  <c r="N277" i="1"/>
  <c r="N278" i="1"/>
  <c r="N279" i="1"/>
  <c r="N280" i="1"/>
  <c r="N281" i="1"/>
  <c r="N282" i="1"/>
  <c r="N283" i="1"/>
  <c r="N284" i="1"/>
  <c r="N285" i="1"/>
  <c r="N286" i="1"/>
  <c r="N287" i="1"/>
  <c r="N288" i="1"/>
  <c r="N289" i="1"/>
  <c r="N290" i="1"/>
  <c r="N291" i="1"/>
  <c r="N292" i="1"/>
  <c r="N293" i="1"/>
  <c r="N294" i="1"/>
  <c r="N295" i="1"/>
  <c r="N296" i="1"/>
  <c r="N297" i="1"/>
  <c r="N298" i="1"/>
  <c r="N299" i="1"/>
  <c r="N300" i="1"/>
  <c r="N301" i="1"/>
  <c r="N302" i="1"/>
  <c r="N303" i="1"/>
  <c r="N304" i="1"/>
  <c r="N305" i="1"/>
  <c r="N306" i="1"/>
  <c r="N307" i="1"/>
  <c r="N308" i="1"/>
  <c r="N309" i="1"/>
  <c r="N310" i="1"/>
  <c r="N311" i="1"/>
  <c r="N312" i="1"/>
  <c r="N313" i="1"/>
  <c r="N314" i="1"/>
  <c r="N315" i="1"/>
  <c r="N316" i="1"/>
  <c r="N317" i="1"/>
  <c r="N318" i="1"/>
  <c r="N319" i="1"/>
  <c r="N320" i="1"/>
  <c r="N321" i="1"/>
  <c r="N322" i="1"/>
  <c r="N323" i="1"/>
  <c r="N324" i="1"/>
  <c r="N325" i="1"/>
  <c r="N326" i="1"/>
  <c r="N327" i="1"/>
  <c r="N328" i="1"/>
  <c r="N329" i="1"/>
  <c r="N330" i="1"/>
  <c r="N331" i="1"/>
  <c r="N332" i="1"/>
  <c r="N333" i="1"/>
  <c r="N334" i="1"/>
  <c r="N335" i="1"/>
  <c r="N336" i="1"/>
  <c r="N337" i="1"/>
  <c r="N338" i="1"/>
  <c r="N339" i="1"/>
  <c r="N340" i="1"/>
  <c r="N341" i="1"/>
  <c r="N342" i="1"/>
  <c r="N343" i="1"/>
  <c r="N344" i="1"/>
  <c r="N345" i="1"/>
  <c r="N346" i="1"/>
  <c r="N347" i="1"/>
  <c r="N348" i="1"/>
  <c r="N349" i="1"/>
  <c r="N350" i="1"/>
  <c r="N351" i="1"/>
  <c r="N352" i="1"/>
  <c r="N353" i="1"/>
  <c r="N354" i="1"/>
  <c r="N355" i="1"/>
  <c r="N356" i="1"/>
  <c r="N357" i="1"/>
  <c r="N358" i="1"/>
  <c r="N359" i="1"/>
  <c r="N360" i="1"/>
  <c r="N361" i="1"/>
  <c r="N362" i="1"/>
  <c r="N363" i="1"/>
  <c r="N364" i="1"/>
  <c r="N365" i="1"/>
  <c r="N366" i="1"/>
  <c r="N367" i="1"/>
  <c r="N368" i="1"/>
  <c r="N369" i="1"/>
  <c r="N370" i="1"/>
  <c r="N371" i="1"/>
  <c r="N372" i="1"/>
  <c r="N373" i="1"/>
  <c r="N2" i="1"/>
</calcChain>
</file>

<file path=xl/sharedStrings.xml><?xml version="1.0" encoding="utf-8"?>
<sst xmlns="http://schemas.openxmlformats.org/spreadsheetml/2006/main" count="1373" uniqueCount="420">
  <si>
    <t>Amministrazione Debitrice</t>
  </si>
  <si>
    <t>Unita Organizzativa</t>
  </si>
  <si>
    <t>Fornitore in fattura</t>
  </si>
  <si>
    <t>Codice Fiscale Fornitore in fattura</t>
  </si>
  <si>
    <t>Data emissione fattura</t>
  </si>
  <si>
    <t>Data ricezione fattura</t>
  </si>
  <si>
    <t>Lotto SDI</t>
  </si>
  <si>
    <t>Num. Fattura</t>
  </si>
  <si>
    <t>Importo fattura</t>
  </si>
  <si>
    <t>Data scadenza fattura</t>
  </si>
  <si>
    <t>Importo pagato per la scadenza</t>
  </si>
  <si>
    <t>Data pagamento</t>
  </si>
  <si>
    <t>Giorni di ritardo (L-J)*</t>
  </si>
  <si>
    <t>* Al calcolo verranno sottratti, se presenti, i giorni di sospensione</t>
  </si>
  <si>
    <t>P_LI</t>
  </si>
  <si>
    <t>A8BB03</t>
  </si>
  <si>
    <t>COSIMO DE' MEDICI SRL</t>
  </si>
  <si>
    <t>13-2021 PA</t>
  </si>
  <si>
    <t>BONATTI MATTEO</t>
  </si>
  <si>
    <t>BNTMTT81C24E625M</t>
  </si>
  <si>
    <t>3/PA</t>
  </si>
  <si>
    <t>IGD SIIQ SPA</t>
  </si>
  <si>
    <t>VN0019151</t>
  </si>
  <si>
    <t>AUDIO EFFETTI SRL</t>
  </si>
  <si>
    <t>4152 /E</t>
  </si>
  <si>
    <t>ELETTROTECNICA F.LLI MARINI SNC</t>
  </si>
  <si>
    <t>91/3</t>
  </si>
  <si>
    <t>VODAFONE ITALIA S.p.A.</t>
  </si>
  <si>
    <t>AN23294343</t>
  </si>
  <si>
    <t>LYRECO ITALIA SRL</t>
  </si>
  <si>
    <t>BARBIERI ALESSIO</t>
  </si>
  <si>
    <t>BRBLSS68D18E625M</t>
  </si>
  <si>
    <t>Itinera Progetti e Ricerche Soc. Coop. Impresa Sociale</t>
  </si>
  <si>
    <t>170/PA</t>
  </si>
  <si>
    <t>Amici Giuseppe</t>
  </si>
  <si>
    <t>MCAGPP41A28E625H</t>
  </si>
  <si>
    <t>87/PA</t>
  </si>
  <si>
    <t>SCALICI &amp; CIUFFARDI S.N.C</t>
  </si>
  <si>
    <t>TAGLIONE SRL</t>
  </si>
  <si>
    <t>02-82-FE2</t>
  </si>
  <si>
    <t>VN0001219</t>
  </si>
  <si>
    <t>Cecina Grandi Lavori S.r.L.</t>
  </si>
  <si>
    <t>FROLLA' CLAUDIA</t>
  </si>
  <si>
    <t>FRLCLD66L47F520G</t>
  </si>
  <si>
    <t>MEDIA PRINT SRL</t>
  </si>
  <si>
    <t>Provincia di Livorno Sviluppo Srl</t>
  </si>
  <si>
    <t>P.G. Costruzioni S.R.L.</t>
  </si>
  <si>
    <t>1/PA</t>
  </si>
  <si>
    <t>FUNGHINI ELENA</t>
  </si>
  <si>
    <t>FNGLNE71R50G702G</t>
  </si>
  <si>
    <t>VN0002012</t>
  </si>
  <si>
    <t>8/PA</t>
  </si>
  <si>
    <t>GROSSO S.N.C. DI GROSSO ROBERTO &amp; C.</t>
  </si>
  <si>
    <t>2/PA</t>
  </si>
  <si>
    <t>02-6-FE2</t>
  </si>
  <si>
    <t>EMME ERRE IMPIANTI</t>
  </si>
  <si>
    <t>MRBRCR70C16E625Q</t>
  </si>
  <si>
    <t>FATTPA 10_22</t>
  </si>
  <si>
    <t>ITALMOTORS DI MARIO RASO</t>
  </si>
  <si>
    <t>RSAMDM59D27L063B</t>
  </si>
  <si>
    <t>EDIL GIERRE di Bechelli Roberto &amp; C. SNC</t>
  </si>
  <si>
    <t>8/E</t>
  </si>
  <si>
    <t>9/E</t>
  </si>
  <si>
    <t>Naturaliter srl</t>
  </si>
  <si>
    <t>A.AM.P.S. SpA Soggetta Attivit Controllo e Coordinam. di Retiambiente SpA SU</t>
  </si>
  <si>
    <t>000314/V3</t>
  </si>
  <si>
    <t>AO03490637</t>
  </si>
  <si>
    <t>000360/V3</t>
  </si>
  <si>
    <t>16/PA</t>
  </si>
  <si>
    <t>VN0002512</t>
  </si>
  <si>
    <t>02-10-FE2</t>
  </si>
  <si>
    <t>MP2 SRL</t>
  </si>
  <si>
    <t>CIRCOLO ARCI ARENA ASTRA</t>
  </si>
  <si>
    <t>1EL</t>
  </si>
  <si>
    <t>3-2022 PA</t>
  </si>
  <si>
    <t>FONDAZIONE TEATRO GOLDONI</t>
  </si>
  <si>
    <t>SPAGNOLI ILIO E FIGLI SRL</t>
  </si>
  <si>
    <t>11/E</t>
  </si>
  <si>
    <t>SCHUBERT</t>
  </si>
  <si>
    <t>PCCNDR63C03E625H</t>
  </si>
  <si>
    <t>BO7TSG</t>
  </si>
  <si>
    <t>ISTITUTO POLIGRAFICO E ZECCA DELLO STATO S.p.A.</t>
  </si>
  <si>
    <t>IMMORALI ANDREA</t>
  </si>
  <si>
    <t>MMRNDR56C14F458R</t>
  </si>
  <si>
    <t>MANNUCCI EDILIZIA SRLS</t>
  </si>
  <si>
    <t>FRANGERINI IMPRESA SRLU</t>
  </si>
  <si>
    <t>30-2</t>
  </si>
  <si>
    <t>VIMEC SRL</t>
  </si>
  <si>
    <t>LANDI ANDREA</t>
  </si>
  <si>
    <t>LNDNDR74A04G843Y</t>
  </si>
  <si>
    <t>TECNOINDAGINI SRL</t>
  </si>
  <si>
    <t>101/E</t>
  </si>
  <si>
    <t>96/E</t>
  </si>
  <si>
    <t>95/E</t>
  </si>
  <si>
    <t>94/E</t>
  </si>
  <si>
    <t>93/E</t>
  </si>
  <si>
    <t>100/E</t>
  </si>
  <si>
    <t>99/E</t>
  </si>
  <si>
    <t>98/E</t>
  </si>
  <si>
    <t>97/E</t>
  </si>
  <si>
    <t>92/E</t>
  </si>
  <si>
    <t>87/E</t>
  </si>
  <si>
    <t>86/E</t>
  </si>
  <si>
    <t>85/E</t>
  </si>
  <si>
    <t>84/E</t>
  </si>
  <si>
    <t>83/E</t>
  </si>
  <si>
    <t>91/E</t>
  </si>
  <si>
    <t>90/E</t>
  </si>
  <si>
    <t>89/E</t>
  </si>
  <si>
    <t>88/E</t>
  </si>
  <si>
    <t>82/E</t>
  </si>
  <si>
    <t>81/E</t>
  </si>
  <si>
    <t>80/E</t>
  </si>
  <si>
    <t>79/E</t>
  </si>
  <si>
    <t>S.I.T.A. s.r.l.</t>
  </si>
  <si>
    <t>HK1THX</t>
  </si>
  <si>
    <t>STUDIO LEGALE LESSONA ASS. PROF.</t>
  </si>
  <si>
    <t>LUPPOLI FRANCESCA</t>
  </si>
  <si>
    <t>LPPFNC75M67G912P</t>
  </si>
  <si>
    <t>2 pa</t>
  </si>
  <si>
    <t>HUJJPZ</t>
  </si>
  <si>
    <t>Autolavaggio e Gomme Mancini &amp; Staccioli S.n.c.</t>
  </si>
  <si>
    <t>651E</t>
  </si>
  <si>
    <t>M.G. GOMME DI MARRAS &amp; GELSI s.r.l</t>
  </si>
  <si>
    <t>M.V.D. 2 SRL</t>
  </si>
  <si>
    <t>4064/21</t>
  </si>
  <si>
    <t>PARDI SNC DI PARDI FABIO E MASSIMO</t>
  </si>
  <si>
    <t>FV/2139</t>
  </si>
  <si>
    <t>NANNI ELBA COOP. AGRICOLO FORE STALE A.R.L</t>
  </si>
  <si>
    <t>30/PA</t>
  </si>
  <si>
    <t>PUCCINELLI INIO</t>
  </si>
  <si>
    <t>PCCNII44S21L702G</t>
  </si>
  <si>
    <t>O2021-1300</t>
  </si>
  <si>
    <t>BC FORNITURE S.R.L.</t>
  </si>
  <si>
    <t>3091/00</t>
  </si>
  <si>
    <t>3092/00</t>
  </si>
  <si>
    <t>GUGLIELMI ENIO &amp; C. S.R.L.</t>
  </si>
  <si>
    <t>X00096</t>
  </si>
  <si>
    <t>D.G.M. srl</t>
  </si>
  <si>
    <t>74PA/2021</t>
  </si>
  <si>
    <t>1PA/2022</t>
  </si>
  <si>
    <t>2PA/2022</t>
  </si>
  <si>
    <t>Pierogomme di Toninelli Piero &amp; C. S.n.c.</t>
  </si>
  <si>
    <t>C.T.V. COOPERATIVE FORESTALI TOSCANA VERDE SOCIETA COOPERATIVA AGRICOLA</t>
  </si>
  <si>
    <t>1/F</t>
  </si>
  <si>
    <t>VANNI PIERINO S.R.L.</t>
  </si>
  <si>
    <t>0000004/C</t>
  </si>
  <si>
    <t>EMPORIO DELL'AUTO SRL</t>
  </si>
  <si>
    <t>1076/FE</t>
  </si>
  <si>
    <t>R.V.I. S.r.l.</t>
  </si>
  <si>
    <t>2F</t>
  </si>
  <si>
    <t>3F</t>
  </si>
  <si>
    <t>CASTORANI PAOLO</t>
  </si>
  <si>
    <t>CSTPLA61M16M126F</t>
  </si>
  <si>
    <t>183/E</t>
  </si>
  <si>
    <t>BALDI ALESSANDRO</t>
  </si>
  <si>
    <t>BLDLSN48B12E625H</t>
  </si>
  <si>
    <t>OFFICINA MECCANICA GASPARRI PIERO DI    GASPARRI EDOARDO</t>
  </si>
  <si>
    <t>GSPDRD87P07G912Z</t>
  </si>
  <si>
    <t>4390/21</t>
  </si>
  <si>
    <t>14F</t>
  </si>
  <si>
    <t>AUTOMANIA SRL</t>
  </si>
  <si>
    <t>F.LLI SANTUCCI  S.R.L.</t>
  </si>
  <si>
    <t>FO / 64</t>
  </si>
  <si>
    <t>6PA/2022</t>
  </si>
  <si>
    <t>7PA/2022</t>
  </si>
  <si>
    <t>FO / 99</t>
  </si>
  <si>
    <t>8PA/2022</t>
  </si>
  <si>
    <t>X00004</t>
  </si>
  <si>
    <t>Ing. Angelo Cecchi</t>
  </si>
  <si>
    <t>CCCNGL64R30E715N</t>
  </si>
  <si>
    <t>FATTPA 3_22</t>
  </si>
  <si>
    <t>AUTORICAMBI BARTOLI SAS</t>
  </si>
  <si>
    <t>FV/136</t>
  </si>
  <si>
    <t>MARSILI GIACOMO</t>
  </si>
  <si>
    <t>MRSGCM67M22E625V</t>
  </si>
  <si>
    <t>1PA</t>
  </si>
  <si>
    <t>152F</t>
  </si>
  <si>
    <t>Truck Italia S.p.A.</t>
  </si>
  <si>
    <t>128 / 5000</t>
  </si>
  <si>
    <t>129 / 5000</t>
  </si>
  <si>
    <t>TECNOPALI APUANA S.R.L.</t>
  </si>
  <si>
    <t>STUDIO INGEO Ingegneri e Geologi Associati</t>
  </si>
  <si>
    <t>FV/254</t>
  </si>
  <si>
    <t>SLESA SPA</t>
  </si>
  <si>
    <t>8/22PA</t>
  </si>
  <si>
    <t>HORTUS S.r.l.</t>
  </si>
  <si>
    <t>V00060</t>
  </si>
  <si>
    <t>Accenture Financial Advanced Solutions &amp; Technology S.r.l.</t>
  </si>
  <si>
    <t>292 / 5000</t>
  </si>
  <si>
    <t>AUTOF. F.LLI INNESTI SIMONE, ENRICO</t>
  </si>
  <si>
    <t>Ecologics srls</t>
  </si>
  <si>
    <t>FV/368</t>
  </si>
  <si>
    <t>Ferramenta da Martino di Pileri Martino &amp; c. s.a.s.</t>
  </si>
  <si>
    <t>ILES SRL</t>
  </si>
  <si>
    <t>2022V2000077</t>
  </si>
  <si>
    <t>H6ZG9L</t>
  </si>
  <si>
    <t>Formel s.r.l.</t>
  </si>
  <si>
    <t>2021-2070</t>
  </si>
  <si>
    <t>PUBLIKA S.R.L.</t>
  </si>
  <si>
    <t>2925/PA</t>
  </si>
  <si>
    <t>CALDARINI &amp; ASSOCIATI SOCIETA' A RESPONSABILITA' LIMITATA</t>
  </si>
  <si>
    <t>1293.21</t>
  </si>
  <si>
    <t>Dirittoitalia Srl</t>
  </si>
  <si>
    <t>FPA 510/21</t>
  </si>
  <si>
    <t>arturo bianco</t>
  </si>
  <si>
    <t>BNCRTR54L29M100T</t>
  </si>
  <si>
    <t>FATTPA 135_21</t>
  </si>
  <si>
    <t>CENTRO STUDI ENTI LOCALI Spa</t>
  </si>
  <si>
    <t>439/BE</t>
  </si>
  <si>
    <t>CATTINI ELISABETTA</t>
  </si>
  <si>
    <t>CTTLBT61E55C662J</t>
  </si>
  <si>
    <t>FPA 26/22</t>
  </si>
  <si>
    <t>2022-46</t>
  </si>
  <si>
    <t>Bianco e Associati SRL</t>
  </si>
  <si>
    <t>FATTPA 14_22</t>
  </si>
  <si>
    <t>36.22</t>
  </si>
  <si>
    <t>ALFA CONSULENZE S.R.L.</t>
  </si>
  <si>
    <t>108E/2022</t>
  </si>
  <si>
    <t>FPA 19/22</t>
  </si>
  <si>
    <t>UPI Emilia-Romagna</t>
  </si>
  <si>
    <t>FATTPA 27_22</t>
  </si>
  <si>
    <t>131.22</t>
  </si>
  <si>
    <t>FABRE</t>
  </si>
  <si>
    <t>1065A</t>
  </si>
  <si>
    <t>MIRA FORMAZIONE SRLS</t>
  </si>
  <si>
    <t>BEATRICE CAVERNI</t>
  </si>
  <si>
    <t>CVRBRC68S67G843J</t>
  </si>
  <si>
    <t>FPA 2/22</t>
  </si>
  <si>
    <t>2022-423</t>
  </si>
  <si>
    <t>AZIENDA USL TOSCANA NORD OVEST</t>
  </si>
  <si>
    <t>563/304</t>
  </si>
  <si>
    <t>MXWIAW</t>
  </si>
  <si>
    <t>ELBANA SERVIZI AMBIENTALI SPA</t>
  </si>
  <si>
    <t>302/00</t>
  </si>
  <si>
    <t>ELBANA SERVIZI AMBIENTALI S.P.A.</t>
  </si>
  <si>
    <t>369/00</t>
  </si>
  <si>
    <t>FABBRINI PAOLO</t>
  </si>
  <si>
    <t>FBBPLA60D18A006N</t>
  </si>
  <si>
    <t>ALESSANDRI LAURO</t>
  </si>
  <si>
    <t>LSSLRA57M16F025Y</t>
  </si>
  <si>
    <t>8-FE</t>
  </si>
  <si>
    <t>AUTOFATTURA GRUPPO INFORMATICA E SERVIZI GIES S.R.L.</t>
  </si>
  <si>
    <t>1/1689</t>
  </si>
  <si>
    <t>NUNWCW</t>
  </si>
  <si>
    <t>IL CARRO SOC.COOP.AGRICOLA</t>
  </si>
  <si>
    <t>78/PA</t>
  </si>
  <si>
    <t>7/PA</t>
  </si>
  <si>
    <t>ENG Techno di E.Guidotti</t>
  </si>
  <si>
    <t>GDTNRC58E13I138T</t>
  </si>
  <si>
    <t>2/2022-PA</t>
  </si>
  <si>
    <t>BSD SRL</t>
  </si>
  <si>
    <t>10 PA</t>
  </si>
  <si>
    <t>8/2022-PA</t>
  </si>
  <si>
    <t>IMMOBILIARE GENERALE INDUSTRIALE (I.G.I.) s.r.l.</t>
  </si>
  <si>
    <t>UCPEZO</t>
  </si>
  <si>
    <t>CARTOTECNICA S.R.L.</t>
  </si>
  <si>
    <t>extrapola srl</t>
  </si>
  <si>
    <t>FATTPA 138_21</t>
  </si>
  <si>
    <t>MICROSTORIA SOCIETA' COOPERATIVA SOCIALE R.L.</t>
  </si>
  <si>
    <t>CUORE LIBURNIA SOCIALE SOC. COOP. ONLUS</t>
  </si>
  <si>
    <t>296/88</t>
  </si>
  <si>
    <t>317/88</t>
  </si>
  <si>
    <t>HYPERBOREA SRL</t>
  </si>
  <si>
    <t>4/FE</t>
  </si>
  <si>
    <t>30/FE</t>
  </si>
  <si>
    <t>ADS automated data systems S.p.A.</t>
  </si>
  <si>
    <t>8mmezzo</t>
  </si>
  <si>
    <t>FPA 1/22</t>
  </si>
  <si>
    <t>98/88</t>
  </si>
  <si>
    <t>UF5ZW7</t>
  </si>
  <si>
    <t>MAGGIOLI SPA</t>
  </si>
  <si>
    <t>Poste Italiane S.p.A. Patrimonio BancoPosta</t>
  </si>
  <si>
    <t>VFMJSZ</t>
  </si>
  <si>
    <t>UMBERTO VALORI E C. SRL</t>
  </si>
  <si>
    <t>T.T. TECNOSISTEMI S.P.A.</t>
  </si>
  <si>
    <t>ACME Computer S.r.l.</t>
  </si>
  <si>
    <t>Ayno Videoconferenze Srl</t>
  </si>
  <si>
    <t>22-V1-00115</t>
  </si>
  <si>
    <t>VZANYT</t>
  </si>
  <si>
    <t>ENGIE Produzione S.p.A.</t>
  </si>
  <si>
    <t>LOMCER S.R.L.</t>
  </si>
  <si>
    <t>0000061/E</t>
  </si>
  <si>
    <t>P.G. COSTRUZIONI S.R.L.</t>
  </si>
  <si>
    <t>29/PA</t>
  </si>
  <si>
    <t>S.E.T.I. TOSCANA S.R.L.</t>
  </si>
  <si>
    <t>FATTPA 36_21</t>
  </si>
  <si>
    <t>IMPRESA MONNI CLAUDIO &amp; C. - SAS</t>
  </si>
  <si>
    <t>ACROBATIC SYSTEM s.r.l.</t>
  </si>
  <si>
    <t>COMPUTER SHOP DI COMPARINI PAOLO &amp; C. S.</t>
  </si>
  <si>
    <t>S.T.E. STUDIO TECNICO ERMINI - SERVIZI TECNICI ED ENGINEERING S.R .L.</t>
  </si>
  <si>
    <t>N. 01/2022</t>
  </si>
  <si>
    <t>N. 02/2022</t>
  </si>
  <si>
    <t>Concrete S.r.l.</t>
  </si>
  <si>
    <t>PA0000002/22</t>
  </si>
  <si>
    <t>ALLPLAN Italia S.r.L.</t>
  </si>
  <si>
    <t>I43V220088</t>
  </si>
  <si>
    <t>I43V220089</t>
  </si>
  <si>
    <t>T.S.G. COSTRUZIONI SRL</t>
  </si>
  <si>
    <t>ASCENSORI SERVIZI S.R.L.</t>
  </si>
  <si>
    <t>00 573</t>
  </si>
  <si>
    <t>Ladisa Saverio</t>
  </si>
  <si>
    <t>LDSSVR68R14A662B</t>
  </si>
  <si>
    <t>SANTA GIULIA SAS</t>
  </si>
  <si>
    <t>TECNOLEGNO DI BIANCHI ROBERTO &amp; FRATELLI SNC</t>
  </si>
  <si>
    <t>000020-2022</t>
  </si>
  <si>
    <t>VENTURI FULVIO EDILIZIA SRL</t>
  </si>
  <si>
    <t>ENGIE Servizi S.p.A.</t>
  </si>
  <si>
    <t>ABATE SRL</t>
  </si>
  <si>
    <t>208/22</t>
  </si>
  <si>
    <t>37MAZH</t>
  </si>
  <si>
    <t>AZIENDA AMBIENTALE DI PUBBLICO SERVIZIO SPA</t>
  </si>
  <si>
    <t>000010/V3</t>
  </si>
  <si>
    <t>000103/V3</t>
  </si>
  <si>
    <t>7EOJA6</t>
  </si>
  <si>
    <t>CONSORZIO LIMOUSINE SERVICE</t>
  </si>
  <si>
    <t>RACITI GIUSEPPE</t>
  </si>
  <si>
    <t>RCTGPP72E03E625N</t>
  </si>
  <si>
    <t>12/PA</t>
  </si>
  <si>
    <t>CAPUT LIBERUM S.R.L.</t>
  </si>
  <si>
    <t>000221/0/01</t>
  </si>
  <si>
    <t>Sistemi Territoriali S.r.l.</t>
  </si>
  <si>
    <t>101PA</t>
  </si>
  <si>
    <t>85/PA</t>
  </si>
  <si>
    <t>TECNOPIANI INTERNATIONAL CONSULTANTS  S.R.L.</t>
  </si>
  <si>
    <t>ROSSELLA GALLI</t>
  </si>
  <si>
    <t>GLLRSL81M64L182R</t>
  </si>
  <si>
    <t>MARINI DEBORA</t>
  </si>
  <si>
    <t>MRNDBR69C67D612V</t>
  </si>
  <si>
    <t>30/00</t>
  </si>
  <si>
    <t>31/00</t>
  </si>
  <si>
    <t>32/00</t>
  </si>
  <si>
    <t>Eni S.p.A.- Green/Traditional Refinery and Marketing</t>
  </si>
  <si>
    <t>9/PA</t>
  </si>
  <si>
    <t>TAGES SOCIETA' COOPERATIVA</t>
  </si>
  <si>
    <t>8IVOV6</t>
  </si>
  <si>
    <t>IL SOLE 24 ORE S.P.A.</t>
  </si>
  <si>
    <t>TELEPASS SPA</t>
  </si>
  <si>
    <t>000000900031395T</t>
  </si>
  <si>
    <t>Edison Energia S.p.A.</t>
  </si>
  <si>
    <t>REPAS LUNCH COUPON SRL</t>
  </si>
  <si>
    <t>13220/34</t>
  </si>
  <si>
    <t>TIM  S.p.A.</t>
  </si>
  <si>
    <t>7X03818020</t>
  </si>
  <si>
    <t>CONSORZIO POLO TECNOLOGICO MAGONA</t>
  </si>
  <si>
    <t>Poste Italiane S.p.A.</t>
  </si>
  <si>
    <t>BADALASSI GIOVANNA</t>
  </si>
  <si>
    <t>BDLGNN69T51A662L</t>
  </si>
  <si>
    <t>MORELLI SERVICE SRL</t>
  </si>
  <si>
    <t>A2A Energia SpA</t>
  </si>
  <si>
    <t>Olivetti S.p.A.</t>
  </si>
  <si>
    <t>A20020211000051446</t>
  </si>
  <si>
    <t>A20020211000051447</t>
  </si>
  <si>
    <t>A20020211000051448</t>
  </si>
  <si>
    <t>953 PA</t>
  </si>
  <si>
    <t>KUWAIT PETROLEUM ITALIA SPA</t>
  </si>
  <si>
    <t>PJ04844445</t>
  </si>
  <si>
    <t>FASTWEB SpA</t>
  </si>
  <si>
    <t>PAE0048447</t>
  </si>
  <si>
    <t>PAE0048440</t>
  </si>
  <si>
    <t>PAE0048439</t>
  </si>
  <si>
    <t>PAE0048443</t>
  </si>
  <si>
    <t>PAE0048444</t>
  </si>
  <si>
    <t>PAE0048445</t>
  </si>
  <si>
    <t>PAE0048442</t>
  </si>
  <si>
    <t>PAE0048378</t>
  </si>
  <si>
    <t>PAE0048446</t>
  </si>
  <si>
    <t>A20020221000000773</t>
  </si>
  <si>
    <t>208/34</t>
  </si>
  <si>
    <t>4 PA</t>
  </si>
  <si>
    <t>000000900035050T</t>
  </si>
  <si>
    <t>AUTOSTRADE PER L'ITALIA S.P.A.</t>
  </si>
  <si>
    <t>000000900032310D</t>
  </si>
  <si>
    <t>LA FORTEZZA TRASLOCHI S.R.L.</t>
  </si>
  <si>
    <t>20 PA</t>
  </si>
  <si>
    <t>Italiana Petroli S.P.A.</t>
  </si>
  <si>
    <t>Frati &amp; Livi S.r.l.</t>
  </si>
  <si>
    <t>7X00313668</t>
  </si>
  <si>
    <t>7X00525571</t>
  </si>
  <si>
    <t>000000900000998T</t>
  </si>
  <si>
    <t>805/34</t>
  </si>
  <si>
    <t>KYOCERA Document Solutions Italia S.p.A.</t>
  </si>
  <si>
    <t>RETEAMBIENTE S.R.L.</t>
  </si>
  <si>
    <t>297/1</t>
  </si>
  <si>
    <t>Nova AEG S.p.A.</t>
  </si>
  <si>
    <t>000000900004274T</t>
  </si>
  <si>
    <t>78 PA</t>
  </si>
  <si>
    <t>ASA</t>
  </si>
  <si>
    <t>FATTURE202200000240</t>
  </si>
  <si>
    <t>CEL NETWORK SRL</t>
  </si>
  <si>
    <t>1178/34</t>
  </si>
  <si>
    <t>MODO ANTIQUO SNC di Fedrizzi C. &amp; C.</t>
  </si>
  <si>
    <t>3/001</t>
  </si>
  <si>
    <t>8QF609</t>
  </si>
  <si>
    <t>CIABILLI S.R.L.</t>
  </si>
  <si>
    <t>156PA</t>
  </si>
  <si>
    <t>157PA</t>
  </si>
  <si>
    <t>FONDAZIONE SCUOLA INTERREGIONALE DI POLIZIA LOCALE</t>
  </si>
  <si>
    <t>E-233</t>
  </si>
  <si>
    <t>Automobile Club d'Italia</t>
  </si>
  <si>
    <t>OFFICINA MG S.r.l.</t>
  </si>
  <si>
    <t>223 / 5000</t>
  </si>
  <si>
    <t>222 / 5000</t>
  </si>
  <si>
    <t>CONFEZIONI ORSI SRL UNIPERSONALE</t>
  </si>
  <si>
    <t>269/01</t>
  </si>
  <si>
    <t>239 / 5000</t>
  </si>
  <si>
    <t>238 / 5000</t>
  </si>
  <si>
    <t>230 / 5000</t>
  </si>
  <si>
    <t>AGOSTINI S.R.L.</t>
  </si>
  <si>
    <t>461/FE</t>
  </si>
  <si>
    <t>CACCIA E PESCA SNC DI VERUCCI MONICA</t>
  </si>
  <si>
    <t>240 / 5000</t>
  </si>
  <si>
    <t>SODI SCIENTIFICA SRL</t>
  </si>
  <si>
    <t>932/S</t>
  </si>
  <si>
    <t>34/S</t>
  </si>
  <si>
    <t>E-18</t>
  </si>
  <si>
    <t>29 / 5000</t>
  </si>
  <si>
    <t>42/01</t>
  </si>
  <si>
    <t>111/S</t>
  </si>
  <si>
    <t>indicatore di tempestività I trim.2022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</si>
</sst>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7">
    <xf numFmtId="0" fontId="0" fillId="0" borderId="0" xfId="0"/>
    <xf numFmtId="14" fontId="0" fillId="0" borderId="0" xfId="0" applyNumberFormat="1"/>
    <xf numFmtId="16" fontId="0" fillId="0" borderId="0" xfId="0" applyNumberFormat="1"/>
    <xf numFmtId="17" fontId="0" fillId="0" borderId="0" xfId="0" applyNumberFormat="1"/>
    <xf numFmtId="0" fontId="16" fillId="0" borderId="10" xfId="0" applyFont="1" applyBorder="1"/>
    <xf numFmtId="0" fontId="16" fillId="0" borderId="11" xfId="0" applyFont="1" applyBorder="1"/>
    <xf numFmtId="2" fontId="16" fillId="0" borderId="12" xfId="0" applyNumberFormat="1" applyFont="1" applyBorder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79"/>
  <sheetViews>
    <sheetView tabSelected="1" topLeftCell="E356" workbookViewId="0">
      <selection activeCell="F374" sqref="F374"/>
    </sheetView>
  </sheetViews>
  <sheetFormatPr defaultRowHeight="15" x14ac:dyDescent="0.25"/>
  <cols>
    <col min="3" max="3" width="48.140625" customWidth="1"/>
    <col min="5" max="5" width="21.42578125" bestFit="1" customWidth="1"/>
    <col min="6" max="6" width="20.28515625" bestFit="1" customWidth="1"/>
    <col min="10" max="10" width="20.140625" bestFit="1" customWidth="1"/>
    <col min="12" max="12" width="15.5703125" bestFit="1" customWidth="1"/>
    <col min="14" max="14" width="9.7109375" hidden="1" customWidth="1"/>
  </cols>
  <sheetData>
    <row r="1" spans="1:14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25">
      <c r="A2" t="s">
        <v>14</v>
      </c>
      <c r="B2" t="s">
        <v>15</v>
      </c>
      <c r="C2" t="s">
        <v>16</v>
      </c>
      <c r="D2">
        <v>1327750491</v>
      </c>
      <c r="E2" s="1">
        <v>44524</v>
      </c>
      <c r="F2" s="1">
        <v>44524</v>
      </c>
      <c r="G2">
        <v>6210777772</v>
      </c>
      <c r="H2" t="s">
        <v>17</v>
      </c>
      <c r="I2">
        <v>7160</v>
      </c>
      <c r="J2" s="1">
        <v>44585</v>
      </c>
      <c r="K2">
        <v>5868.85</v>
      </c>
      <c r="L2" s="1">
        <v>44585</v>
      </c>
      <c r="M2">
        <v>0</v>
      </c>
      <c r="N2">
        <f>K2*M2</f>
        <v>0</v>
      </c>
    </row>
    <row r="3" spans="1:14" x14ac:dyDescent="0.25">
      <c r="A3" t="s">
        <v>14</v>
      </c>
      <c r="B3" t="s">
        <v>15</v>
      </c>
      <c r="C3" t="s">
        <v>18</v>
      </c>
      <c r="D3" t="s">
        <v>19</v>
      </c>
      <c r="E3" s="1">
        <v>44539</v>
      </c>
      <c r="F3" s="1">
        <v>44539</v>
      </c>
      <c r="G3">
        <v>6298314132</v>
      </c>
      <c r="H3" t="s">
        <v>20</v>
      </c>
      <c r="I3">
        <v>312</v>
      </c>
      <c r="J3" s="1">
        <v>44570</v>
      </c>
      <c r="K3">
        <v>255.74</v>
      </c>
      <c r="L3" s="1">
        <v>44580</v>
      </c>
      <c r="M3">
        <v>10</v>
      </c>
      <c r="N3">
        <f t="shared" ref="N3:N66" si="0">K3*M3</f>
        <v>2557.4</v>
      </c>
    </row>
    <row r="4" spans="1:14" x14ac:dyDescent="0.25">
      <c r="A4" t="s">
        <v>14</v>
      </c>
      <c r="B4" t="s">
        <v>15</v>
      </c>
      <c r="C4" t="s">
        <v>21</v>
      </c>
      <c r="D4">
        <v>397420399</v>
      </c>
      <c r="E4" s="1">
        <v>44553</v>
      </c>
      <c r="F4" s="1">
        <v>44553</v>
      </c>
      <c r="G4">
        <v>6395136220</v>
      </c>
      <c r="H4" t="s">
        <v>22</v>
      </c>
      <c r="I4">
        <v>7320</v>
      </c>
      <c r="J4" s="1">
        <v>44592</v>
      </c>
      <c r="K4">
        <v>6000</v>
      </c>
      <c r="L4" s="1">
        <v>44581</v>
      </c>
      <c r="M4">
        <v>-11</v>
      </c>
      <c r="N4">
        <f t="shared" si="0"/>
        <v>-66000</v>
      </c>
    </row>
    <row r="5" spans="1:14" x14ac:dyDescent="0.25">
      <c r="A5" t="s">
        <v>14</v>
      </c>
      <c r="B5" t="s">
        <v>15</v>
      </c>
      <c r="C5" t="s">
        <v>23</v>
      </c>
      <c r="D5">
        <v>1241200995</v>
      </c>
      <c r="E5" s="1">
        <v>44557</v>
      </c>
      <c r="F5" s="1">
        <v>44557</v>
      </c>
      <c r="G5">
        <v>6413945029</v>
      </c>
      <c r="H5" t="s">
        <v>24</v>
      </c>
      <c r="I5">
        <v>1337.94</v>
      </c>
      <c r="J5" s="1">
        <v>44620</v>
      </c>
      <c r="K5">
        <v>1096.67</v>
      </c>
      <c r="L5" s="1">
        <v>44573</v>
      </c>
      <c r="M5">
        <v>-47</v>
      </c>
      <c r="N5">
        <f t="shared" si="0"/>
        <v>-51543.490000000005</v>
      </c>
    </row>
    <row r="6" spans="1:14" x14ac:dyDescent="0.25">
      <c r="A6" t="s">
        <v>14</v>
      </c>
      <c r="B6" t="s">
        <v>15</v>
      </c>
      <c r="C6" t="s">
        <v>25</v>
      </c>
      <c r="D6">
        <v>937170496</v>
      </c>
      <c r="E6" s="1">
        <v>44558</v>
      </c>
      <c r="F6" s="1">
        <v>44558</v>
      </c>
      <c r="G6">
        <v>6423883078</v>
      </c>
      <c r="H6" t="s">
        <v>26</v>
      </c>
      <c r="I6">
        <v>4758</v>
      </c>
      <c r="J6" s="1">
        <v>44592</v>
      </c>
      <c r="K6">
        <v>3900</v>
      </c>
      <c r="L6" s="1">
        <v>44573</v>
      </c>
      <c r="M6">
        <v>-19</v>
      </c>
      <c r="N6">
        <f t="shared" si="0"/>
        <v>-74100</v>
      </c>
    </row>
    <row r="7" spans="1:14" x14ac:dyDescent="0.25">
      <c r="A7" t="s">
        <v>14</v>
      </c>
      <c r="B7" t="s">
        <v>15</v>
      </c>
      <c r="C7" t="s">
        <v>27</v>
      </c>
      <c r="D7">
        <v>93026890017</v>
      </c>
      <c r="E7" s="1">
        <v>44559</v>
      </c>
      <c r="F7" s="1">
        <v>44559</v>
      </c>
      <c r="G7">
        <v>6426755716</v>
      </c>
      <c r="H7" t="s">
        <v>28</v>
      </c>
      <c r="I7">
        <v>973.56</v>
      </c>
      <c r="J7" s="1">
        <v>44589</v>
      </c>
      <c r="K7">
        <v>798</v>
      </c>
      <c r="L7" s="1">
        <v>44578</v>
      </c>
      <c r="M7">
        <v>-11</v>
      </c>
      <c r="N7">
        <f t="shared" si="0"/>
        <v>-8778</v>
      </c>
    </row>
    <row r="8" spans="1:14" x14ac:dyDescent="0.25">
      <c r="A8" t="s">
        <v>14</v>
      </c>
      <c r="B8" t="s">
        <v>15</v>
      </c>
      <c r="C8" t="s">
        <v>29</v>
      </c>
      <c r="D8">
        <v>11582010150</v>
      </c>
      <c r="E8" s="1">
        <v>44562</v>
      </c>
      <c r="F8" s="1">
        <v>44562</v>
      </c>
      <c r="G8">
        <v>6446972343</v>
      </c>
      <c r="H8">
        <v>10018016</v>
      </c>
      <c r="I8">
        <v>252.65</v>
      </c>
      <c r="J8" s="1">
        <v>44620</v>
      </c>
      <c r="K8">
        <v>207.09</v>
      </c>
      <c r="L8" s="1">
        <v>44574</v>
      </c>
      <c r="M8">
        <v>-46</v>
      </c>
      <c r="N8">
        <f t="shared" si="0"/>
        <v>-9526.14</v>
      </c>
    </row>
    <row r="9" spans="1:14" x14ac:dyDescent="0.25">
      <c r="A9" t="s">
        <v>14</v>
      </c>
      <c r="B9" t="s">
        <v>15</v>
      </c>
      <c r="C9" t="s">
        <v>29</v>
      </c>
      <c r="D9">
        <v>11582010150</v>
      </c>
      <c r="E9" s="1">
        <v>44562</v>
      </c>
      <c r="F9" s="1">
        <v>44562</v>
      </c>
      <c r="G9">
        <v>6446972406</v>
      </c>
      <c r="H9">
        <v>10018015</v>
      </c>
      <c r="I9">
        <v>4291.32</v>
      </c>
      <c r="J9" s="1">
        <v>44620</v>
      </c>
      <c r="K9">
        <v>3632.02</v>
      </c>
      <c r="L9" s="1">
        <v>44599</v>
      </c>
      <c r="M9">
        <v>-21</v>
      </c>
      <c r="N9">
        <f t="shared" si="0"/>
        <v>-76272.42</v>
      </c>
    </row>
    <row r="10" spans="1:14" x14ac:dyDescent="0.25">
      <c r="A10" t="s">
        <v>14</v>
      </c>
      <c r="B10" t="s">
        <v>15</v>
      </c>
      <c r="C10" t="s">
        <v>30</v>
      </c>
      <c r="D10" t="s">
        <v>31</v>
      </c>
      <c r="E10" s="1">
        <v>44564</v>
      </c>
      <c r="F10" s="1">
        <v>44564</v>
      </c>
      <c r="G10">
        <v>6450764043</v>
      </c>
      <c r="H10">
        <v>2</v>
      </c>
      <c r="I10">
        <v>3172</v>
      </c>
      <c r="J10" s="1">
        <v>44623</v>
      </c>
      <c r="K10">
        <v>2600</v>
      </c>
      <c r="L10" s="1">
        <v>44574</v>
      </c>
      <c r="M10">
        <v>-49</v>
      </c>
      <c r="N10">
        <f t="shared" si="0"/>
        <v>-127400</v>
      </c>
    </row>
    <row r="11" spans="1:14" x14ac:dyDescent="0.25">
      <c r="A11" t="s">
        <v>14</v>
      </c>
      <c r="B11" t="s">
        <v>15</v>
      </c>
      <c r="C11" t="s">
        <v>32</v>
      </c>
      <c r="D11">
        <v>1170260499</v>
      </c>
      <c r="E11" s="1">
        <v>44564</v>
      </c>
      <c r="F11" s="1">
        <v>44564</v>
      </c>
      <c r="G11">
        <v>6450912163</v>
      </c>
      <c r="H11" t="s">
        <v>33</v>
      </c>
      <c r="I11">
        <v>13320</v>
      </c>
      <c r="J11" s="1">
        <v>44621</v>
      </c>
      <c r="K11">
        <v>13320</v>
      </c>
      <c r="L11" s="1">
        <v>44574</v>
      </c>
      <c r="M11">
        <v>-47</v>
      </c>
      <c r="N11">
        <f t="shared" si="0"/>
        <v>-626040</v>
      </c>
    </row>
    <row r="12" spans="1:14" x14ac:dyDescent="0.25">
      <c r="A12" t="s">
        <v>14</v>
      </c>
      <c r="B12" t="s">
        <v>15</v>
      </c>
      <c r="C12" t="s">
        <v>34</v>
      </c>
      <c r="D12" t="s">
        <v>35</v>
      </c>
      <c r="E12" s="1">
        <v>44564</v>
      </c>
      <c r="F12" s="1">
        <v>44564</v>
      </c>
      <c r="G12">
        <v>6453917888</v>
      </c>
      <c r="H12" t="s">
        <v>36</v>
      </c>
      <c r="I12">
        <v>13068</v>
      </c>
      <c r="J12" s="1">
        <v>44591</v>
      </c>
      <c r="K12">
        <v>11880</v>
      </c>
      <c r="L12" s="1">
        <v>44578</v>
      </c>
      <c r="M12">
        <v>-13</v>
      </c>
      <c r="N12">
        <f t="shared" si="0"/>
        <v>-154440</v>
      </c>
    </row>
    <row r="13" spans="1:14" x14ac:dyDescent="0.25">
      <c r="A13" t="s">
        <v>14</v>
      </c>
      <c r="B13" t="s">
        <v>15</v>
      </c>
      <c r="C13" t="s">
        <v>37</v>
      </c>
      <c r="D13">
        <v>966780496</v>
      </c>
      <c r="E13" s="1">
        <v>44566</v>
      </c>
      <c r="F13" s="1">
        <v>44566</v>
      </c>
      <c r="G13">
        <v>6465516577</v>
      </c>
      <c r="H13">
        <v>3</v>
      </c>
      <c r="I13">
        <v>1464</v>
      </c>
      <c r="J13" s="1">
        <v>44626</v>
      </c>
      <c r="K13">
        <v>1200</v>
      </c>
      <c r="L13" s="1">
        <v>44578</v>
      </c>
      <c r="M13">
        <v>-48</v>
      </c>
      <c r="N13">
        <f t="shared" si="0"/>
        <v>-57600</v>
      </c>
    </row>
    <row r="14" spans="1:14" x14ac:dyDescent="0.25">
      <c r="A14" t="s">
        <v>14</v>
      </c>
      <c r="B14" t="s">
        <v>15</v>
      </c>
      <c r="C14" t="s">
        <v>38</v>
      </c>
      <c r="D14">
        <v>1167470499</v>
      </c>
      <c r="E14" s="1">
        <v>44567</v>
      </c>
      <c r="F14" s="1">
        <v>44567</v>
      </c>
      <c r="G14">
        <v>6471370971</v>
      </c>
      <c r="H14" t="s">
        <v>39</v>
      </c>
      <c r="I14">
        <v>4860</v>
      </c>
      <c r="J14" s="1">
        <v>44597</v>
      </c>
      <c r="K14">
        <v>4418.18</v>
      </c>
      <c r="L14" s="1">
        <v>44582</v>
      </c>
      <c r="M14">
        <v>-15</v>
      </c>
      <c r="N14">
        <f t="shared" si="0"/>
        <v>-66272.700000000012</v>
      </c>
    </row>
    <row r="15" spans="1:14" x14ac:dyDescent="0.25">
      <c r="A15" t="s">
        <v>14</v>
      </c>
      <c r="B15" t="s">
        <v>15</v>
      </c>
      <c r="C15" t="s">
        <v>21</v>
      </c>
      <c r="D15">
        <v>397420399</v>
      </c>
      <c r="E15" s="1">
        <v>44568</v>
      </c>
      <c r="F15" s="1">
        <v>44568</v>
      </c>
      <c r="G15">
        <v>6472733022</v>
      </c>
      <c r="H15" t="s">
        <v>40</v>
      </c>
      <c r="I15">
        <v>7320</v>
      </c>
      <c r="J15" s="1">
        <v>44598</v>
      </c>
      <c r="K15">
        <v>6000</v>
      </c>
      <c r="L15" s="1">
        <v>44581</v>
      </c>
      <c r="M15">
        <v>-17</v>
      </c>
      <c r="N15">
        <f t="shared" si="0"/>
        <v>-102000</v>
      </c>
    </row>
    <row r="16" spans="1:14" x14ac:dyDescent="0.25">
      <c r="A16" t="s">
        <v>14</v>
      </c>
      <c r="B16" t="s">
        <v>15</v>
      </c>
      <c r="C16" t="s">
        <v>25</v>
      </c>
      <c r="D16">
        <v>937170496</v>
      </c>
      <c r="E16" s="1">
        <v>44578</v>
      </c>
      <c r="F16" s="1">
        <v>44578</v>
      </c>
      <c r="G16">
        <v>6529453047</v>
      </c>
      <c r="H16" s="2">
        <v>44624</v>
      </c>
      <c r="I16">
        <v>5282.8</v>
      </c>
      <c r="J16" s="1">
        <v>44620</v>
      </c>
      <c r="K16">
        <v>4330.16</v>
      </c>
      <c r="L16" s="1">
        <v>44581</v>
      </c>
      <c r="M16">
        <v>-39</v>
      </c>
      <c r="N16">
        <f t="shared" si="0"/>
        <v>-168876.24</v>
      </c>
    </row>
    <row r="17" spans="1:14" x14ac:dyDescent="0.25">
      <c r="A17" t="s">
        <v>14</v>
      </c>
      <c r="B17" t="s">
        <v>15</v>
      </c>
      <c r="C17" t="s">
        <v>25</v>
      </c>
      <c r="D17">
        <v>937170496</v>
      </c>
      <c r="E17" s="1">
        <v>44580</v>
      </c>
      <c r="F17" s="1">
        <v>44580</v>
      </c>
      <c r="G17">
        <v>6541416818</v>
      </c>
      <c r="H17" s="2">
        <v>44626</v>
      </c>
      <c r="I17">
        <v>9178.94</v>
      </c>
      <c r="J17" s="1">
        <v>44620</v>
      </c>
      <c r="K17">
        <v>7523.72</v>
      </c>
      <c r="L17" s="1">
        <v>44585</v>
      </c>
      <c r="M17">
        <v>-35</v>
      </c>
      <c r="N17">
        <f t="shared" si="0"/>
        <v>-263330.2</v>
      </c>
    </row>
    <row r="18" spans="1:14" x14ac:dyDescent="0.25">
      <c r="A18" t="s">
        <v>14</v>
      </c>
      <c r="B18" t="s">
        <v>15</v>
      </c>
      <c r="C18" t="s">
        <v>25</v>
      </c>
      <c r="D18">
        <v>937170496</v>
      </c>
      <c r="E18" s="1">
        <v>44580</v>
      </c>
      <c r="F18" s="1">
        <v>44580</v>
      </c>
      <c r="G18">
        <v>6541417394</v>
      </c>
      <c r="H18" s="2">
        <v>44625</v>
      </c>
      <c r="I18">
        <v>4405.71</v>
      </c>
      <c r="J18" s="1">
        <v>44620</v>
      </c>
      <c r="K18">
        <v>3611.24</v>
      </c>
      <c r="L18" s="1">
        <v>44585</v>
      </c>
      <c r="M18">
        <v>-35</v>
      </c>
      <c r="N18">
        <f t="shared" si="0"/>
        <v>-126393.4</v>
      </c>
    </row>
    <row r="19" spans="1:14" x14ac:dyDescent="0.25">
      <c r="A19" t="s">
        <v>14</v>
      </c>
      <c r="B19" t="s">
        <v>15</v>
      </c>
      <c r="C19" t="s">
        <v>41</v>
      </c>
      <c r="D19">
        <v>100850494</v>
      </c>
      <c r="E19" s="1">
        <v>44586</v>
      </c>
      <c r="F19" s="1">
        <v>44586</v>
      </c>
      <c r="G19">
        <v>6572522472</v>
      </c>
      <c r="H19">
        <v>6</v>
      </c>
      <c r="I19">
        <v>19866.7</v>
      </c>
      <c r="J19" s="1">
        <v>44617</v>
      </c>
      <c r="K19">
        <v>17637</v>
      </c>
      <c r="L19" s="1">
        <v>44592</v>
      </c>
      <c r="M19">
        <v>-25</v>
      </c>
      <c r="N19">
        <f t="shared" si="0"/>
        <v>-440925</v>
      </c>
    </row>
    <row r="20" spans="1:14" x14ac:dyDescent="0.25">
      <c r="A20" t="s">
        <v>14</v>
      </c>
      <c r="B20" t="s">
        <v>15</v>
      </c>
      <c r="C20" t="s">
        <v>37</v>
      </c>
      <c r="D20">
        <v>966780496</v>
      </c>
      <c r="E20" s="1">
        <v>44586</v>
      </c>
      <c r="F20" s="1">
        <v>44586</v>
      </c>
      <c r="G20">
        <v>6575417525</v>
      </c>
      <c r="H20">
        <v>16</v>
      </c>
      <c r="I20">
        <v>1464</v>
      </c>
      <c r="J20" s="1">
        <v>44646</v>
      </c>
      <c r="K20">
        <v>1200</v>
      </c>
      <c r="L20" s="1">
        <v>44589</v>
      </c>
      <c r="M20">
        <v>-57</v>
      </c>
      <c r="N20">
        <f t="shared" si="0"/>
        <v>-68400</v>
      </c>
    </row>
    <row r="21" spans="1:14" x14ac:dyDescent="0.25">
      <c r="A21" t="s">
        <v>14</v>
      </c>
      <c r="B21" t="s">
        <v>15</v>
      </c>
      <c r="C21" t="s">
        <v>42</v>
      </c>
      <c r="D21" t="s">
        <v>43</v>
      </c>
      <c r="E21" s="1">
        <v>44590</v>
      </c>
      <c r="F21" s="1">
        <v>44590</v>
      </c>
      <c r="G21">
        <v>6595011663</v>
      </c>
      <c r="H21">
        <v>1</v>
      </c>
      <c r="I21">
        <v>1435.01</v>
      </c>
      <c r="J21" s="1">
        <v>44620</v>
      </c>
      <c r="K21">
        <v>1435.01</v>
      </c>
      <c r="L21" s="1">
        <v>44602</v>
      </c>
      <c r="M21">
        <v>-18</v>
      </c>
      <c r="N21">
        <f t="shared" si="0"/>
        <v>-25830.18</v>
      </c>
    </row>
    <row r="22" spans="1:14" x14ac:dyDescent="0.25">
      <c r="A22" t="s">
        <v>14</v>
      </c>
      <c r="B22" t="s">
        <v>15</v>
      </c>
      <c r="C22" t="s">
        <v>29</v>
      </c>
      <c r="D22">
        <v>11582010150</v>
      </c>
      <c r="E22" s="1">
        <v>44593</v>
      </c>
      <c r="F22" s="1">
        <v>44593</v>
      </c>
      <c r="G22">
        <v>6611250024</v>
      </c>
      <c r="H22">
        <v>10018411</v>
      </c>
      <c r="I22">
        <v>101.31</v>
      </c>
      <c r="J22" s="1">
        <v>44651</v>
      </c>
      <c r="K22">
        <v>83.04</v>
      </c>
      <c r="L22" s="1">
        <v>44607</v>
      </c>
      <c r="M22">
        <v>-44</v>
      </c>
      <c r="N22">
        <f t="shared" si="0"/>
        <v>-3653.76</v>
      </c>
    </row>
    <row r="23" spans="1:14" x14ac:dyDescent="0.25">
      <c r="A23" t="s">
        <v>14</v>
      </c>
      <c r="B23" t="s">
        <v>15</v>
      </c>
      <c r="C23" t="s">
        <v>44</v>
      </c>
      <c r="D23">
        <v>161800495</v>
      </c>
      <c r="E23" s="1">
        <v>44594</v>
      </c>
      <c r="F23" s="1">
        <v>44594</v>
      </c>
      <c r="G23">
        <v>6617158343</v>
      </c>
      <c r="H23">
        <v>26</v>
      </c>
      <c r="I23">
        <v>3030.56</v>
      </c>
      <c r="J23" s="1">
        <v>44620</v>
      </c>
      <c r="K23">
        <v>2914</v>
      </c>
      <c r="L23" s="1">
        <v>44601</v>
      </c>
      <c r="M23">
        <v>-19</v>
      </c>
      <c r="N23">
        <f t="shared" si="0"/>
        <v>-55366</v>
      </c>
    </row>
    <row r="24" spans="1:14" x14ac:dyDescent="0.25">
      <c r="A24" t="s">
        <v>14</v>
      </c>
      <c r="B24" t="s">
        <v>15</v>
      </c>
      <c r="C24" t="s">
        <v>45</v>
      </c>
      <c r="D24">
        <v>1334410493</v>
      </c>
      <c r="E24" s="1">
        <v>44594</v>
      </c>
      <c r="F24" s="1">
        <v>44594</v>
      </c>
      <c r="G24">
        <v>6618315994</v>
      </c>
      <c r="H24">
        <v>4</v>
      </c>
      <c r="I24">
        <v>24400</v>
      </c>
      <c r="J24" s="1">
        <v>44653</v>
      </c>
      <c r="K24">
        <v>20000</v>
      </c>
      <c r="L24" s="1">
        <v>44601</v>
      </c>
      <c r="M24">
        <v>-52</v>
      </c>
      <c r="N24">
        <f t="shared" si="0"/>
        <v>-1040000</v>
      </c>
    </row>
    <row r="25" spans="1:14" x14ac:dyDescent="0.25">
      <c r="A25" t="s">
        <v>14</v>
      </c>
      <c r="B25" t="s">
        <v>15</v>
      </c>
      <c r="C25" t="s">
        <v>46</v>
      </c>
      <c r="D25">
        <v>5596290824</v>
      </c>
      <c r="E25" s="1">
        <v>44597</v>
      </c>
      <c r="F25" s="1">
        <v>44597</v>
      </c>
      <c r="G25">
        <v>6639929187</v>
      </c>
      <c r="H25" t="s">
        <v>47</v>
      </c>
      <c r="I25">
        <v>10701.78</v>
      </c>
      <c r="J25" s="1">
        <v>44681</v>
      </c>
      <c r="K25">
        <v>8771.9500000000007</v>
      </c>
      <c r="L25" s="1">
        <v>44602</v>
      </c>
      <c r="M25">
        <v>-79</v>
      </c>
      <c r="N25">
        <f t="shared" si="0"/>
        <v>-692984.05</v>
      </c>
    </row>
    <row r="26" spans="1:14" x14ac:dyDescent="0.25">
      <c r="A26" t="s">
        <v>14</v>
      </c>
      <c r="B26" t="s">
        <v>15</v>
      </c>
      <c r="C26" t="s">
        <v>45</v>
      </c>
      <c r="D26">
        <v>1334410493</v>
      </c>
      <c r="E26" s="1">
        <v>44599</v>
      </c>
      <c r="F26" s="1">
        <v>44599</v>
      </c>
      <c r="G26">
        <v>6654008369</v>
      </c>
      <c r="H26">
        <v>6</v>
      </c>
      <c r="I26">
        <v>70000</v>
      </c>
      <c r="J26" s="1">
        <v>44659</v>
      </c>
      <c r="K26">
        <v>57377.05</v>
      </c>
      <c r="L26" s="1">
        <v>44602</v>
      </c>
      <c r="M26">
        <v>-57</v>
      </c>
      <c r="N26">
        <f t="shared" si="0"/>
        <v>-3270491.85</v>
      </c>
    </row>
    <row r="27" spans="1:14" x14ac:dyDescent="0.25">
      <c r="A27" t="s">
        <v>14</v>
      </c>
      <c r="B27" t="s">
        <v>15</v>
      </c>
      <c r="C27" t="s">
        <v>48</v>
      </c>
      <c r="D27" t="s">
        <v>49</v>
      </c>
      <c r="E27" s="1">
        <v>44600</v>
      </c>
      <c r="F27" s="1">
        <v>44600</v>
      </c>
      <c r="G27">
        <v>6656859561</v>
      </c>
      <c r="H27">
        <v>1</v>
      </c>
      <c r="I27">
        <v>1750</v>
      </c>
      <c r="J27" s="1">
        <v>44630</v>
      </c>
      <c r="K27">
        <v>1750</v>
      </c>
      <c r="L27" s="1">
        <v>44602</v>
      </c>
      <c r="M27">
        <v>-28</v>
      </c>
      <c r="N27">
        <f t="shared" si="0"/>
        <v>-49000</v>
      </c>
    </row>
    <row r="28" spans="1:14" x14ac:dyDescent="0.25">
      <c r="A28" t="s">
        <v>14</v>
      </c>
      <c r="B28" t="s">
        <v>15</v>
      </c>
      <c r="C28" t="s">
        <v>21</v>
      </c>
      <c r="D28">
        <v>397420399</v>
      </c>
      <c r="E28" s="1">
        <v>44600</v>
      </c>
      <c r="F28" s="1">
        <v>44600</v>
      </c>
      <c r="G28">
        <v>6660315282</v>
      </c>
      <c r="H28" t="s">
        <v>50</v>
      </c>
      <c r="I28">
        <v>7320</v>
      </c>
      <c r="J28" s="1">
        <v>44630</v>
      </c>
      <c r="K28">
        <v>6000</v>
      </c>
      <c r="L28" s="1">
        <v>44607</v>
      </c>
      <c r="M28">
        <v>-23</v>
      </c>
      <c r="N28">
        <f t="shared" si="0"/>
        <v>-138000</v>
      </c>
    </row>
    <row r="29" spans="1:14" x14ac:dyDescent="0.25">
      <c r="A29" t="s">
        <v>14</v>
      </c>
      <c r="B29" t="s">
        <v>15</v>
      </c>
      <c r="C29" t="s">
        <v>34</v>
      </c>
      <c r="D29" t="s">
        <v>35</v>
      </c>
      <c r="E29" s="1">
        <v>44601</v>
      </c>
      <c r="F29" s="1">
        <v>44601</v>
      </c>
      <c r="G29">
        <v>6666516438</v>
      </c>
      <c r="H29" t="s">
        <v>51</v>
      </c>
      <c r="I29">
        <v>16023.19</v>
      </c>
      <c r="J29" s="1">
        <v>44630</v>
      </c>
      <c r="K29">
        <v>14566.54</v>
      </c>
      <c r="L29" s="1">
        <v>44607</v>
      </c>
      <c r="M29">
        <v>-23</v>
      </c>
      <c r="N29">
        <f t="shared" si="0"/>
        <v>-335030.42000000004</v>
      </c>
    </row>
    <row r="30" spans="1:14" x14ac:dyDescent="0.25">
      <c r="A30" t="s">
        <v>14</v>
      </c>
      <c r="B30" t="s">
        <v>15</v>
      </c>
      <c r="C30" t="s">
        <v>52</v>
      </c>
      <c r="D30">
        <v>783210495</v>
      </c>
      <c r="E30" s="1">
        <v>44602</v>
      </c>
      <c r="F30" s="1">
        <v>44602</v>
      </c>
      <c r="G30">
        <v>6670820812</v>
      </c>
      <c r="H30" t="s">
        <v>53</v>
      </c>
      <c r="I30">
        <v>683.99</v>
      </c>
      <c r="J30" s="1">
        <v>44629</v>
      </c>
      <c r="K30">
        <v>560.65</v>
      </c>
      <c r="L30" s="1">
        <v>44607</v>
      </c>
      <c r="M30">
        <v>-22</v>
      </c>
      <c r="N30">
        <f t="shared" si="0"/>
        <v>-12334.3</v>
      </c>
    </row>
    <row r="31" spans="1:14" x14ac:dyDescent="0.25">
      <c r="A31" t="s">
        <v>14</v>
      </c>
      <c r="B31" t="s">
        <v>15</v>
      </c>
      <c r="C31" t="s">
        <v>38</v>
      </c>
      <c r="D31">
        <v>1167470499</v>
      </c>
      <c r="E31" s="1">
        <v>44602</v>
      </c>
      <c r="F31" s="1">
        <v>44602</v>
      </c>
      <c r="G31">
        <v>6672817581</v>
      </c>
      <c r="H31" t="s">
        <v>54</v>
      </c>
      <c r="I31">
        <v>6700</v>
      </c>
      <c r="J31" s="1">
        <v>44632</v>
      </c>
      <c r="K31">
        <v>6090.91</v>
      </c>
      <c r="L31" s="1">
        <v>44607</v>
      </c>
      <c r="M31">
        <v>-25</v>
      </c>
      <c r="N31">
        <f t="shared" si="0"/>
        <v>-152272.75</v>
      </c>
    </row>
    <row r="32" spans="1:14" x14ac:dyDescent="0.25">
      <c r="A32" t="s">
        <v>14</v>
      </c>
      <c r="B32" t="s">
        <v>15</v>
      </c>
      <c r="C32" t="s">
        <v>25</v>
      </c>
      <c r="D32">
        <v>937170496</v>
      </c>
      <c r="E32" s="1">
        <v>44606</v>
      </c>
      <c r="F32" s="1">
        <v>44606</v>
      </c>
      <c r="G32">
        <v>6702238928</v>
      </c>
      <c r="H32" s="2">
        <v>44634</v>
      </c>
      <c r="I32">
        <v>16409</v>
      </c>
      <c r="J32" s="1">
        <v>44651</v>
      </c>
      <c r="K32">
        <v>13450</v>
      </c>
      <c r="L32" s="1">
        <v>44614</v>
      </c>
      <c r="M32">
        <v>-37</v>
      </c>
      <c r="N32">
        <f t="shared" si="0"/>
        <v>-497650</v>
      </c>
    </row>
    <row r="33" spans="1:14" x14ac:dyDescent="0.25">
      <c r="A33" t="s">
        <v>14</v>
      </c>
      <c r="B33" t="s">
        <v>15</v>
      </c>
      <c r="C33" t="s">
        <v>55</v>
      </c>
      <c r="D33" t="s">
        <v>56</v>
      </c>
      <c r="E33" s="1">
        <v>44607</v>
      </c>
      <c r="F33" s="1">
        <v>44607</v>
      </c>
      <c r="G33">
        <v>6706041251</v>
      </c>
      <c r="H33" t="s">
        <v>57</v>
      </c>
      <c r="I33">
        <v>800</v>
      </c>
      <c r="J33" s="1">
        <v>44666</v>
      </c>
      <c r="K33">
        <v>655.74</v>
      </c>
      <c r="L33" s="1">
        <v>44614</v>
      </c>
      <c r="M33">
        <v>-52</v>
      </c>
      <c r="N33">
        <f t="shared" si="0"/>
        <v>-34098.480000000003</v>
      </c>
    </row>
    <row r="34" spans="1:14" x14ac:dyDescent="0.25">
      <c r="A34" t="s">
        <v>14</v>
      </c>
      <c r="B34" t="s">
        <v>15</v>
      </c>
      <c r="C34" t="s">
        <v>58</v>
      </c>
      <c r="D34" t="s">
        <v>59</v>
      </c>
      <c r="E34" s="1">
        <v>44607</v>
      </c>
      <c r="F34" s="1">
        <v>44607</v>
      </c>
      <c r="G34">
        <v>6708861298</v>
      </c>
      <c r="H34">
        <v>43</v>
      </c>
      <c r="I34">
        <v>514.71</v>
      </c>
      <c r="J34" s="1">
        <v>44681</v>
      </c>
      <c r="K34">
        <v>424.05</v>
      </c>
      <c r="L34" s="1">
        <v>44614</v>
      </c>
      <c r="M34">
        <v>-67</v>
      </c>
      <c r="N34">
        <f t="shared" si="0"/>
        <v>-28411.350000000002</v>
      </c>
    </row>
    <row r="35" spans="1:14" x14ac:dyDescent="0.25">
      <c r="A35" t="s">
        <v>14</v>
      </c>
      <c r="B35" t="s">
        <v>15</v>
      </c>
      <c r="C35" t="s">
        <v>29</v>
      </c>
      <c r="D35">
        <v>11582010150</v>
      </c>
      <c r="E35" s="1">
        <v>44608</v>
      </c>
      <c r="F35" s="1">
        <v>44608</v>
      </c>
      <c r="G35">
        <v>6710799350</v>
      </c>
      <c r="H35">
        <v>10018469</v>
      </c>
      <c r="I35">
        <v>135.08000000000001</v>
      </c>
      <c r="J35" s="1">
        <v>44681</v>
      </c>
      <c r="K35">
        <v>110.72</v>
      </c>
      <c r="L35" s="1">
        <v>44614</v>
      </c>
      <c r="M35">
        <v>-67</v>
      </c>
      <c r="N35">
        <f t="shared" si="0"/>
        <v>-7418.24</v>
      </c>
    </row>
    <row r="36" spans="1:14" x14ac:dyDescent="0.25">
      <c r="A36" t="s">
        <v>14</v>
      </c>
      <c r="B36" t="s">
        <v>15</v>
      </c>
      <c r="C36" t="s">
        <v>60</v>
      </c>
      <c r="D36">
        <v>1292360490</v>
      </c>
      <c r="E36" s="1">
        <v>44609</v>
      </c>
      <c r="F36" s="1">
        <v>44609</v>
      </c>
      <c r="G36">
        <v>6721616035</v>
      </c>
      <c r="H36" t="s">
        <v>61</v>
      </c>
      <c r="I36">
        <v>13023.5</v>
      </c>
      <c r="J36" s="1">
        <v>44666</v>
      </c>
      <c r="K36">
        <v>10675</v>
      </c>
      <c r="L36" s="1">
        <v>44620</v>
      </c>
      <c r="M36">
        <v>-46</v>
      </c>
      <c r="N36">
        <f t="shared" si="0"/>
        <v>-491050</v>
      </c>
    </row>
    <row r="37" spans="1:14" x14ac:dyDescent="0.25">
      <c r="A37" t="s">
        <v>14</v>
      </c>
      <c r="B37" t="s">
        <v>15</v>
      </c>
      <c r="C37" t="s">
        <v>60</v>
      </c>
      <c r="D37">
        <v>1292360490</v>
      </c>
      <c r="E37" s="1">
        <v>44609</v>
      </c>
      <c r="F37" s="1">
        <v>44609</v>
      </c>
      <c r="G37">
        <v>6721623158</v>
      </c>
      <c r="H37" t="s">
        <v>62</v>
      </c>
      <c r="I37">
        <v>4405.7</v>
      </c>
      <c r="J37" s="1">
        <v>44666</v>
      </c>
      <c r="K37">
        <v>3611.23</v>
      </c>
      <c r="L37" s="1">
        <v>44620</v>
      </c>
      <c r="M37">
        <v>-46</v>
      </c>
      <c r="N37">
        <f t="shared" si="0"/>
        <v>-166116.57999999999</v>
      </c>
    </row>
    <row r="38" spans="1:14" x14ac:dyDescent="0.25">
      <c r="A38" t="s">
        <v>14</v>
      </c>
      <c r="B38" t="s">
        <v>15</v>
      </c>
      <c r="C38" t="s">
        <v>63</v>
      </c>
      <c r="D38">
        <v>1891600502</v>
      </c>
      <c r="E38" s="1">
        <v>44614</v>
      </c>
      <c r="F38" s="1">
        <v>44614</v>
      </c>
      <c r="G38">
        <v>6749015624</v>
      </c>
      <c r="H38">
        <v>4</v>
      </c>
      <c r="I38">
        <v>30070</v>
      </c>
      <c r="J38" s="1">
        <v>44673</v>
      </c>
      <c r="K38">
        <v>24647.54</v>
      </c>
      <c r="L38" s="1">
        <v>44616</v>
      </c>
      <c r="M38">
        <v>-57</v>
      </c>
      <c r="N38">
        <f t="shared" si="0"/>
        <v>-1404909.78</v>
      </c>
    </row>
    <row r="39" spans="1:14" x14ac:dyDescent="0.25">
      <c r="A39" t="s">
        <v>14</v>
      </c>
      <c r="B39" t="s">
        <v>15</v>
      </c>
      <c r="C39" t="s">
        <v>64</v>
      </c>
      <c r="D39">
        <v>1168310496</v>
      </c>
      <c r="E39" s="1">
        <v>44616</v>
      </c>
      <c r="F39" s="1">
        <v>44616</v>
      </c>
      <c r="G39">
        <v>6760305361</v>
      </c>
      <c r="H39" t="s">
        <v>65</v>
      </c>
      <c r="I39">
        <v>97.6</v>
      </c>
      <c r="J39" s="1">
        <v>44646</v>
      </c>
      <c r="K39">
        <v>80</v>
      </c>
      <c r="L39" s="1">
        <v>44627</v>
      </c>
      <c r="M39">
        <v>-19</v>
      </c>
      <c r="N39">
        <f t="shared" si="0"/>
        <v>-1520</v>
      </c>
    </row>
    <row r="40" spans="1:14" x14ac:dyDescent="0.25">
      <c r="A40" t="s">
        <v>14</v>
      </c>
      <c r="B40" t="s">
        <v>15</v>
      </c>
      <c r="C40" t="s">
        <v>37</v>
      </c>
      <c r="D40">
        <v>966780496</v>
      </c>
      <c r="E40" s="1">
        <v>44616</v>
      </c>
      <c r="F40" s="1">
        <v>44616</v>
      </c>
      <c r="G40">
        <v>6762930177</v>
      </c>
      <c r="H40">
        <v>28</v>
      </c>
      <c r="I40">
        <v>1464</v>
      </c>
      <c r="J40" s="1">
        <v>44676</v>
      </c>
      <c r="K40">
        <v>1200</v>
      </c>
      <c r="L40" s="1">
        <v>44622</v>
      </c>
      <c r="M40">
        <v>-54</v>
      </c>
      <c r="N40">
        <f t="shared" si="0"/>
        <v>-64800</v>
      </c>
    </row>
    <row r="41" spans="1:14" x14ac:dyDescent="0.25">
      <c r="A41" t="s">
        <v>14</v>
      </c>
      <c r="B41" t="s">
        <v>15</v>
      </c>
      <c r="C41" t="s">
        <v>27</v>
      </c>
      <c r="D41">
        <v>93026890017</v>
      </c>
      <c r="E41" s="1">
        <v>44620</v>
      </c>
      <c r="F41" s="1">
        <v>44620</v>
      </c>
      <c r="G41">
        <v>6779621146</v>
      </c>
      <c r="H41" t="s">
        <v>66</v>
      </c>
      <c r="I41">
        <v>973.56</v>
      </c>
      <c r="J41" s="1">
        <v>44650</v>
      </c>
      <c r="K41">
        <v>798</v>
      </c>
      <c r="L41" s="1">
        <v>44637</v>
      </c>
      <c r="M41">
        <v>-13</v>
      </c>
      <c r="N41">
        <f t="shared" si="0"/>
        <v>-10374</v>
      </c>
    </row>
    <row r="42" spans="1:14" x14ac:dyDescent="0.25">
      <c r="A42" t="s">
        <v>14</v>
      </c>
      <c r="B42" t="s">
        <v>15</v>
      </c>
      <c r="C42" t="s">
        <v>64</v>
      </c>
      <c r="D42">
        <v>1168310496</v>
      </c>
      <c r="E42" s="1">
        <v>44621</v>
      </c>
      <c r="F42" s="1">
        <v>44621</v>
      </c>
      <c r="G42">
        <v>6790786765</v>
      </c>
      <c r="H42" t="s">
        <v>67</v>
      </c>
      <c r="I42">
        <v>319.64</v>
      </c>
      <c r="J42" s="1">
        <v>44651</v>
      </c>
      <c r="K42">
        <v>262</v>
      </c>
      <c r="L42" s="1">
        <v>44627</v>
      </c>
      <c r="M42">
        <v>-24</v>
      </c>
      <c r="N42">
        <f t="shared" si="0"/>
        <v>-6288</v>
      </c>
    </row>
    <row r="43" spans="1:14" x14ac:dyDescent="0.25">
      <c r="A43" t="s">
        <v>14</v>
      </c>
      <c r="B43" t="s">
        <v>15</v>
      </c>
      <c r="C43" t="s">
        <v>44</v>
      </c>
      <c r="D43">
        <v>161800495</v>
      </c>
      <c r="E43" s="1">
        <v>44622</v>
      </c>
      <c r="F43" s="1">
        <v>44622</v>
      </c>
      <c r="G43">
        <v>6793317191</v>
      </c>
      <c r="H43">
        <v>79</v>
      </c>
      <c r="I43">
        <v>2236</v>
      </c>
      <c r="J43" s="1">
        <v>44648</v>
      </c>
      <c r="K43">
        <v>2150</v>
      </c>
      <c r="L43" s="1">
        <v>44630</v>
      </c>
      <c r="M43">
        <v>-18</v>
      </c>
      <c r="N43">
        <f t="shared" si="0"/>
        <v>-38700</v>
      </c>
    </row>
    <row r="44" spans="1:14" x14ac:dyDescent="0.25">
      <c r="A44" t="s">
        <v>14</v>
      </c>
      <c r="B44" t="s">
        <v>15</v>
      </c>
      <c r="C44" t="s">
        <v>34</v>
      </c>
      <c r="D44" t="s">
        <v>35</v>
      </c>
      <c r="E44" s="1">
        <v>44623</v>
      </c>
      <c r="F44" s="1">
        <v>44623</v>
      </c>
      <c r="G44">
        <v>6808244942</v>
      </c>
      <c r="H44" t="s">
        <v>68</v>
      </c>
      <c r="I44">
        <v>31680</v>
      </c>
      <c r="J44" s="1">
        <v>44683</v>
      </c>
      <c r="K44">
        <v>28800</v>
      </c>
      <c r="L44" s="1">
        <v>44637</v>
      </c>
      <c r="M44">
        <v>-46</v>
      </c>
      <c r="N44">
        <f t="shared" si="0"/>
        <v>-1324800</v>
      </c>
    </row>
    <row r="45" spans="1:14" x14ac:dyDescent="0.25">
      <c r="A45" t="s">
        <v>14</v>
      </c>
      <c r="B45" t="s">
        <v>15</v>
      </c>
      <c r="C45" t="s">
        <v>21</v>
      </c>
      <c r="D45">
        <v>397420399</v>
      </c>
      <c r="E45" s="1">
        <v>44624</v>
      </c>
      <c r="F45" s="1">
        <v>44624</v>
      </c>
      <c r="G45">
        <v>6813530580</v>
      </c>
      <c r="H45" t="s">
        <v>69</v>
      </c>
      <c r="I45">
        <v>7320</v>
      </c>
      <c r="J45" s="1">
        <v>44654</v>
      </c>
      <c r="K45">
        <v>6000</v>
      </c>
      <c r="L45" s="1">
        <v>44635</v>
      </c>
      <c r="M45">
        <v>-19</v>
      </c>
      <c r="N45">
        <f t="shared" si="0"/>
        <v>-114000</v>
      </c>
    </row>
    <row r="46" spans="1:14" x14ac:dyDescent="0.25">
      <c r="A46" t="s">
        <v>14</v>
      </c>
      <c r="B46" t="s">
        <v>15</v>
      </c>
      <c r="C46" t="s">
        <v>29</v>
      </c>
      <c r="D46">
        <v>11582010150</v>
      </c>
      <c r="E46" s="1">
        <v>44627</v>
      </c>
      <c r="F46" s="1">
        <v>44627</v>
      </c>
      <c r="G46">
        <v>6824517167</v>
      </c>
      <c r="H46">
        <v>8007428</v>
      </c>
      <c r="I46">
        <v>143.74</v>
      </c>
      <c r="J46" s="1">
        <v>44681</v>
      </c>
      <c r="K46">
        <v>117.82</v>
      </c>
      <c r="L46" s="1">
        <v>44630</v>
      </c>
      <c r="M46">
        <v>-51</v>
      </c>
      <c r="N46">
        <f t="shared" si="0"/>
        <v>-6008.82</v>
      </c>
    </row>
    <row r="47" spans="1:14" x14ac:dyDescent="0.25">
      <c r="A47" t="s">
        <v>14</v>
      </c>
      <c r="B47" t="s">
        <v>15</v>
      </c>
      <c r="C47" t="s">
        <v>38</v>
      </c>
      <c r="D47">
        <v>1167470499</v>
      </c>
      <c r="E47" s="1">
        <v>44629</v>
      </c>
      <c r="F47" s="1">
        <v>44629</v>
      </c>
      <c r="G47">
        <v>6838432881</v>
      </c>
      <c r="H47" t="s">
        <v>70</v>
      </c>
      <c r="I47">
        <v>6700</v>
      </c>
      <c r="J47" s="1">
        <v>44659</v>
      </c>
      <c r="K47">
        <v>6090.91</v>
      </c>
      <c r="L47" s="1">
        <v>44634</v>
      </c>
      <c r="M47">
        <v>-25</v>
      </c>
      <c r="N47">
        <f t="shared" si="0"/>
        <v>-152272.75</v>
      </c>
    </row>
    <row r="48" spans="1:14" x14ac:dyDescent="0.25">
      <c r="A48" t="s">
        <v>14</v>
      </c>
      <c r="B48" t="s">
        <v>15</v>
      </c>
      <c r="C48" t="s">
        <v>71</v>
      </c>
      <c r="D48">
        <v>2208090510</v>
      </c>
      <c r="E48" s="1">
        <v>44629</v>
      </c>
      <c r="F48" s="1">
        <v>44629</v>
      </c>
      <c r="G48">
        <v>6841820609</v>
      </c>
      <c r="H48">
        <v>17</v>
      </c>
      <c r="I48">
        <v>7441.07</v>
      </c>
      <c r="J48" s="1">
        <v>44660</v>
      </c>
      <c r="K48">
        <v>6099.24</v>
      </c>
      <c r="L48" s="1">
        <v>44637</v>
      </c>
      <c r="M48">
        <v>-23</v>
      </c>
      <c r="N48">
        <f t="shared" si="0"/>
        <v>-140282.51999999999</v>
      </c>
    </row>
    <row r="49" spans="1:14" x14ac:dyDescent="0.25">
      <c r="A49" t="s">
        <v>14</v>
      </c>
      <c r="B49" t="s">
        <v>15</v>
      </c>
      <c r="C49" t="s">
        <v>71</v>
      </c>
      <c r="D49">
        <v>2208090510</v>
      </c>
      <c r="E49" s="1">
        <v>44629</v>
      </c>
      <c r="F49" s="1">
        <v>44629</v>
      </c>
      <c r="G49">
        <v>6841848161</v>
      </c>
      <c r="H49">
        <v>18</v>
      </c>
      <c r="I49">
        <v>614.88</v>
      </c>
      <c r="J49" s="1">
        <v>44660</v>
      </c>
      <c r="K49">
        <v>504</v>
      </c>
      <c r="L49" s="1">
        <v>44637</v>
      </c>
      <c r="M49">
        <v>-23</v>
      </c>
      <c r="N49">
        <f t="shared" si="0"/>
        <v>-11592</v>
      </c>
    </row>
    <row r="50" spans="1:14" x14ac:dyDescent="0.25">
      <c r="A50" t="s">
        <v>14</v>
      </c>
      <c r="B50" t="s">
        <v>15</v>
      </c>
      <c r="C50" t="s">
        <v>72</v>
      </c>
      <c r="D50">
        <v>92060830491</v>
      </c>
      <c r="E50" s="1">
        <v>44630</v>
      </c>
      <c r="F50" s="1">
        <v>44630</v>
      </c>
      <c r="G50">
        <v>6847877938</v>
      </c>
      <c r="H50" t="s">
        <v>73</v>
      </c>
      <c r="I50">
        <v>10000</v>
      </c>
      <c r="J50" s="1">
        <v>44660</v>
      </c>
      <c r="K50">
        <v>10000</v>
      </c>
      <c r="L50" s="1">
        <v>44635</v>
      </c>
      <c r="M50">
        <v>-25</v>
      </c>
      <c r="N50">
        <f t="shared" si="0"/>
        <v>-250000</v>
      </c>
    </row>
    <row r="51" spans="1:14" x14ac:dyDescent="0.25">
      <c r="A51" t="s">
        <v>14</v>
      </c>
      <c r="B51" t="s">
        <v>15</v>
      </c>
      <c r="C51" t="s">
        <v>16</v>
      </c>
      <c r="D51">
        <v>1327750491</v>
      </c>
      <c r="E51" s="1">
        <v>44631</v>
      </c>
      <c r="F51" s="1">
        <v>44631</v>
      </c>
      <c r="G51">
        <v>6859043557</v>
      </c>
      <c r="H51" t="s">
        <v>74</v>
      </c>
      <c r="I51">
        <v>18640</v>
      </c>
      <c r="J51" s="1">
        <v>44661</v>
      </c>
      <c r="K51">
        <v>15278.69</v>
      </c>
      <c r="L51" s="1">
        <v>44637</v>
      </c>
      <c r="M51">
        <v>-24</v>
      </c>
      <c r="N51">
        <f t="shared" si="0"/>
        <v>-366688.56</v>
      </c>
    </row>
    <row r="52" spans="1:14" x14ac:dyDescent="0.25">
      <c r="A52" t="s">
        <v>14</v>
      </c>
      <c r="B52" t="s">
        <v>15</v>
      </c>
      <c r="C52" t="s">
        <v>75</v>
      </c>
      <c r="D52">
        <v>92082880490</v>
      </c>
      <c r="E52" s="1">
        <v>44631</v>
      </c>
      <c r="F52" s="1">
        <v>44631</v>
      </c>
      <c r="G52">
        <v>6860035833</v>
      </c>
      <c r="H52" s="2">
        <v>44598</v>
      </c>
      <c r="I52">
        <v>9272</v>
      </c>
      <c r="J52" s="1">
        <v>44662</v>
      </c>
      <c r="K52">
        <v>7600</v>
      </c>
      <c r="L52" s="1">
        <v>44642</v>
      </c>
      <c r="M52">
        <v>-20</v>
      </c>
      <c r="N52">
        <f t="shared" si="0"/>
        <v>-152000</v>
      </c>
    </row>
    <row r="53" spans="1:14" x14ac:dyDescent="0.25">
      <c r="A53" t="s">
        <v>14</v>
      </c>
      <c r="B53" t="s">
        <v>15</v>
      </c>
      <c r="C53" t="s">
        <v>76</v>
      </c>
      <c r="D53">
        <v>806250494</v>
      </c>
      <c r="E53" s="1">
        <v>44637</v>
      </c>
      <c r="F53" s="1">
        <v>44637</v>
      </c>
      <c r="G53">
        <v>6897577709</v>
      </c>
      <c r="H53" t="s">
        <v>77</v>
      </c>
      <c r="I53">
        <v>1000</v>
      </c>
      <c r="J53" s="1">
        <v>44712</v>
      </c>
      <c r="K53">
        <v>819.67</v>
      </c>
      <c r="L53" s="1">
        <v>44649</v>
      </c>
      <c r="M53">
        <v>-63</v>
      </c>
      <c r="N53">
        <f t="shared" si="0"/>
        <v>-51639.21</v>
      </c>
    </row>
    <row r="54" spans="1:14" x14ac:dyDescent="0.25">
      <c r="A54" t="s">
        <v>14</v>
      </c>
      <c r="B54" t="s">
        <v>15</v>
      </c>
      <c r="C54" t="s">
        <v>78</v>
      </c>
      <c r="D54" t="s">
        <v>79</v>
      </c>
      <c r="E54" s="1">
        <v>44643</v>
      </c>
      <c r="F54" s="1">
        <v>44643</v>
      </c>
      <c r="G54">
        <v>6933920937</v>
      </c>
      <c r="H54">
        <v>12</v>
      </c>
      <c r="I54">
        <v>500</v>
      </c>
      <c r="J54" s="1">
        <v>44673</v>
      </c>
      <c r="K54">
        <v>409.84</v>
      </c>
      <c r="L54" s="1">
        <v>44649</v>
      </c>
      <c r="M54">
        <v>-24</v>
      </c>
      <c r="N54">
        <f t="shared" si="0"/>
        <v>-9836.16</v>
      </c>
    </row>
    <row r="55" spans="1:14" x14ac:dyDescent="0.25">
      <c r="A55" t="s">
        <v>14</v>
      </c>
      <c r="B55" t="s">
        <v>80</v>
      </c>
      <c r="C55" t="s">
        <v>81</v>
      </c>
      <c r="D55">
        <v>399810589</v>
      </c>
      <c r="E55" s="1">
        <v>44406</v>
      </c>
      <c r="F55" s="1">
        <v>44406</v>
      </c>
      <c r="G55">
        <v>5521365811</v>
      </c>
      <c r="H55">
        <v>1221008120</v>
      </c>
      <c r="I55">
        <v>946.27</v>
      </c>
      <c r="J55" s="1">
        <v>44439</v>
      </c>
      <c r="K55">
        <v>778.52</v>
      </c>
      <c r="L55" s="1">
        <v>44579</v>
      </c>
      <c r="M55">
        <v>140</v>
      </c>
      <c r="N55">
        <f t="shared" si="0"/>
        <v>108992.8</v>
      </c>
    </row>
    <row r="56" spans="1:14" x14ac:dyDescent="0.25">
      <c r="A56" t="s">
        <v>14</v>
      </c>
      <c r="B56" t="s">
        <v>80</v>
      </c>
      <c r="C56" t="s">
        <v>82</v>
      </c>
      <c r="D56" t="s">
        <v>83</v>
      </c>
      <c r="E56" s="1">
        <v>44525</v>
      </c>
      <c r="F56" s="1">
        <v>44525</v>
      </c>
      <c r="G56">
        <v>6215760112</v>
      </c>
      <c r="H56">
        <v>9</v>
      </c>
      <c r="I56">
        <v>8374.08</v>
      </c>
      <c r="J56" s="1">
        <v>44555</v>
      </c>
      <c r="K56">
        <v>8374.08</v>
      </c>
      <c r="L56" s="1">
        <v>44582</v>
      </c>
      <c r="M56">
        <v>27</v>
      </c>
      <c r="N56">
        <f t="shared" si="0"/>
        <v>226100.16</v>
      </c>
    </row>
    <row r="57" spans="1:14" x14ac:dyDescent="0.25">
      <c r="A57" t="s">
        <v>14</v>
      </c>
      <c r="B57" t="s">
        <v>80</v>
      </c>
      <c r="C57" t="s">
        <v>84</v>
      </c>
      <c r="D57">
        <v>1769540491</v>
      </c>
      <c r="E57" s="1">
        <v>44561</v>
      </c>
      <c r="F57" s="1">
        <v>44561</v>
      </c>
      <c r="G57">
        <v>6444869494</v>
      </c>
      <c r="H57">
        <v>199</v>
      </c>
      <c r="I57">
        <v>11621.07</v>
      </c>
      <c r="J57" s="1">
        <v>44629</v>
      </c>
      <c r="K57">
        <v>9525.4699999999993</v>
      </c>
      <c r="L57" s="1">
        <v>44634</v>
      </c>
      <c r="M57">
        <v>5</v>
      </c>
      <c r="N57">
        <f t="shared" si="0"/>
        <v>47627.35</v>
      </c>
    </row>
    <row r="58" spans="1:14" x14ac:dyDescent="0.25">
      <c r="A58" t="s">
        <v>14</v>
      </c>
      <c r="B58" t="s">
        <v>80</v>
      </c>
      <c r="C58" t="s">
        <v>85</v>
      </c>
      <c r="D58">
        <v>1458130497</v>
      </c>
      <c r="E58" s="1">
        <v>44572</v>
      </c>
      <c r="F58" s="1">
        <v>44572</v>
      </c>
      <c r="G58">
        <v>6493146341</v>
      </c>
      <c r="H58" t="s">
        <v>86</v>
      </c>
      <c r="I58">
        <v>153798.42000000001</v>
      </c>
      <c r="J58" s="1">
        <v>44630</v>
      </c>
      <c r="K58">
        <v>126064.28</v>
      </c>
      <c r="L58" s="1">
        <v>44599</v>
      </c>
      <c r="M58">
        <v>-31</v>
      </c>
      <c r="N58">
        <f t="shared" si="0"/>
        <v>-3907992.68</v>
      </c>
    </row>
    <row r="59" spans="1:14" x14ac:dyDescent="0.25">
      <c r="A59" t="s">
        <v>14</v>
      </c>
      <c r="B59" t="s">
        <v>80</v>
      </c>
      <c r="C59" t="s">
        <v>87</v>
      </c>
      <c r="D59">
        <v>596150201</v>
      </c>
      <c r="E59" s="1">
        <v>44602</v>
      </c>
      <c r="F59" s="1">
        <v>44602</v>
      </c>
      <c r="G59">
        <v>6676001110</v>
      </c>
      <c r="H59">
        <v>12552</v>
      </c>
      <c r="I59">
        <v>10829.74</v>
      </c>
      <c r="J59" s="1">
        <v>44662</v>
      </c>
      <c r="K59">
        <v>10413.209999999999</v>
      </c>
      <c r="L59" s="1">
        <v>44614</v>
      </c>
      <c r="M59">
        <v>-48</v>
      </c>
      <c r="N59">
        <f t="shared" si="0"/>
        <v>-499834.07999999996</v>
      </c>
    </row>
    <row r="60" spans="1:14" x14ac:dyDescent="0.25">
      <c r="A60" t="s">
        <v>14</v>
      </c>
      <c r="B60" t="s">
        <v>80</v>
      </c>
      <c r="C60" t="s">
        <v>87</v>
      </c>
      <c r="D60">
        <v>596150201</v>
      </c>
      <c r="E60" s="1">
        <v>44602</v>
      </c>
      <c r="F60" s="1">
        <v>44602</v>
      </c>
      <c r="G60">
        <v>6676001263</v>
      </c>
      <c r="H60">
        <v>12553</v>
      </c>
      <c r="I60">
        <v>14366.77</v>
      </c>
      <c r="J60" s="1">
        <v>44662</v>
      </c>
      <c r="K60">
        <v>13814.2</v>
      </c>
      <c r="L60" s="1">
        <v>44614</v>
      </c>
      <c r="M60">
        <v>-48</v>
      </c>
      <c r="N60">
        <f t="shared" si="0"/>
        <v>-663081.60000000009</v>
      </c>
    </row>
    <row r="61" spans="1:14" x14ac:dyDescent="0.25">
      <c r="A61" t="s">
        <v>14</v>
      </c>
      <c r="B61" t="s">
        <v>80</v>
      </c>
      <c r="C61" t="s">
        <v>88</v>
      </c>
      <c r="D61" t="s">
        <v>89</v>
      </c>
      <c r="E61" s="1">
        <v>44608</v>
      </c>
      <c r="F61" s="1">
        <v>44608</v>
      </c>
      <c r="G61">
        <v>6713972846</v>
      </c>
      <c r="H61">
        <v>9</v>
      </c>
      <c r="I61">
        <v>16172.5</v>
      </c>
      <c r="J61" s="1">
        <v>44651</v>
      </c>
      <c r="K61">
        <v>14723.58</v>
      </c>
      <c r="L61" s="1">
        <v>44631</v>
      </c>
      <c r="M61">
        <v>-20</v>
      </c>
      <c r="N61">
        <f t="shared" si="0"/>
        <v>-294471.59999999998</v>
      </c>
    </row>
    <row r="62" spans="1:14" x14ac:dyDescent="0.25">
      <c r="A62" t="s">
        <v>14</v>
      </c>
      <c r="B62" t="s">
        <v>80</v>
      </c>
      <c r="C62" t="s">
        <v>90</v>
      </c>
      <c r="D62">
        <v>6383520969</v>
      </c>
      <c r="E62" s="1">
        <v>44617</v>
      </c>
      <c r="F62" s="1">
        <v>44617</v>
      </c>
      <c r="G62">
        <v>6765880488</v>
      </c>
      <c r="H62" t="s">
        <v>91</v>
      </c>
      <c r="I62">
        <v>701.52</v>
      </c>
      <c r="J62" s="1">
        <v>44681</v>
      </c>
      <c r="K62">
        <v>575.02</v>
      </c>
      <c r="L62" s="1">
        <v>44624</v>
      </c>
      <c r="M62">
        <v>-57</v>
      </c>
      <c r="N62">
        <f t="shared" si="0"/>
        <v>-32776.14</v>
      </c>
    </row>
    <row r="63" spans="1:14" x14ac:dyDescent="0.25">
      <c r="A63" t="s">
        <v>14</v>
      </c>
      <c r="B63" t="s">
        <v>80</v>
      </c>
      <c r="C63" t="s">
        <v>90</v>
      </c>
      <c r="D63">
        <v>6383520969</v>
      </c>
      <c r="E63" s="1">
        <v>44620</v>
      </c>
      <c r="F63" s="1">
        <v>44620</v>
      </c>
      <c r="G63">
        <v>6765880498</v>
      </c>
      <c r="H63" t="s">
        <v>92</v>
      </c>
      <c r="I63">
        <v>2046.1</v>
      </c>
      <c r="J63" s="1">
        <v>44681</v>
      </c>
      <c r="K63">
        <v>1677.13</v>
      </c>
      <c r="L63" s="1">
        <v>44634</v>
      </c>
      <c r="M63">
        <v>-47</v>
      </c>
      <c r="N63">
        <f t="shared" si="0"/>
        <v>-78825.11</v>
      </c>
    </row>
    <row r="64" spans="1:14" x14ac:dyDescent="0.25">
      <c r="A64" t="s">
        <v>14</v>
      </c>
      <c r="B64" t="s">
        <v>80</v>
      </c>
      <c r="C64" t="s">
        <v>90</v>
      </c>
      <c r="D64">
        <v>6383520969</v>
      </c>
      <c r="E64" s="1">
        <v>44617</v>
      </c>
      <c r="F64" s="1">
        <v>44617</v>
      </c>
      <c r="G64">
        <v>6765880535</v>
      </c>
      <c r="H64" t="s">
        <v>93</v>
      </c>
      <c r="I64">
        <v>2923</v>
      </c>
      <c r="J64" s="1">
        <v>44681</v>
      </c>
      <c r="K64">
        <v>2395.9</v>
      </c>
      <c r="L64" s="1">
        <v>44634</v>
      </c>
      <c r="M64">
        <v>-47</v>
      </c>
      <c r="N64">
        <f t="shared" si="0"/>
        <v>-112607.3</v>
      </c>
    </row>
    <row r="65" spans="1:14" x14ac:dyDescent="0.25">
      <c r="A65" t="s">
        <v>14</v>
      </c>
      <c r="B65" t="s">
        <v>80</v>
      </c>
      <c r="C65" t="s">
        <v>90</v>
      </c>
      <c r="D65">
        <v>6383520969</v>
      </c>
      <c r="E65" s="1">
        <v>44617</v>
      </c>
      <c r="F65" s="1">
        <v>44617</v>
      </c>
      <c r="G65">
        <v>6765880975</v>
      </c>
      <c r="H65" t="s">
        <v>94</v>
      </c>
      <c r="I65">
        <v>2923</v>
      </c>
      <c r="J65" s="1">
        <v>44681</v>
      </c>
      <c r="K65">
        <v>2395.9</v>
      </c>
      <c r="L65" s="1">
        <v>44634</v>
      </c>
      <c r="M65">
        <v>-47</v>
      </c>
      <c r="N65">
        <f t="shared" si="0"/>
        <v>-112607.3</v>
      </c>
    </row>
    <row r="66" spans="1:14" x14ac:dyDescent="0.25">
      <c r="A66" t="s">
        <v>14</v>
      </c>
      <c r="B66" t="s">
        <v>80</v>
      </c>
      <c r="C66" t="s">
        <v>90</v>
      </c>
      <c r="D66">
        <v>6383520969</v>
      </c>
      <c r="E66" s="1">
        <v>44620</v>
      </c>
      <c r="F66" s="1">
        <v>44620</v>
      </c>
      <c r="G66">
        <v>6765880998</v>
      </c>
      <c r="H66" t="s">
        <v>95</v>
      </c>
      <c r="I66">
        <v>2923</v>
      </c>
      <c r="J66" s="1">
        <v>44681</v>
      </c>
      <c r="K66">
        <v>2395.9</v>
      </c>
      <c r="L66" s="1">
        <v>44634</v>
      </c>
      <c r="M66">
        <v>-47</v>
      </c>
      <c r="N66">
        <f t="shared" si="0"/>
        <v>-112607.3</v>
      </c>
    </row>
    <row r="67" spans="1:14" x14ac:dyDescent="0.25">
      <c r="A67" t="s">
        <v>14</v>
      </c>
      <c r="B67" t="s">
        <v>80</v>
      </c>
      <c r="C67" t="s">
        <v>90</v>
      </c>
      <c r="D67">
        <v>6383520969</v>
      </c>
      <c r="E67" s="1">
        <v>44617</v>
      </c>
      <c r="F67" s="1">
        <v>44617</v>
      </c>
      <c r="G67">
        <v>6765881530</v>
      </c>
      <c r="H67" t="s">
        <v>96</v>
      </c>
      <c r="I67">
        <v>1169.2</v>
      </c>
      <c r="J67" s="1">
        <v>44681</v>
      </c>
      <c r="K67">
        <v>958.36</v>
      </c>
      <c r="L67" s="1">
        <v>44634</v>
      </c>
      <c r="M67">
        <v>-47</v>
      </c>
      <c r="N67">
        <f t="shared" ref="N67:N130" si="1">K67*M67</f>
        <v>-45042.92</v>
      </c>
    </row>
    <row r="68" spans="1:14" x14ac:dyDescent="0.25">
      <c r="A68" t="s">
        <v>14</v>
      </c>
      <c r="B68" t="s">
        <v>80</v>
      </c>
      <c r="C68" t="s">
        <v>90</v>
      </c>
      <c r="D68">
        <v>6383520969</v>
      </c>
      <c r="E68" s="1">
        <v>44617</v>
      </c>
      <c r="F68" s="1">
        <v>44617</v>
      </c>
      <c r="G68">
        <v>6765881552</v>
      </c>
      <c r="H68" t="s">
        <v>97</v>
      </c>
      <c r="I68">
        <v>1052.28</v>
      </c>
      <c r="J68" s="1">
        <v>44681</v>
      </c>
      <c r="K68">
        <v>862.53</v>
      </c>
      <c r="L68" s="1">
        <v>44624</v>
      </c>
      <c r="M68">
        <v>-57</v>
      </c>
      <c r="N68">
        <f t="shared" si="1"/>
        <v>-49164.21</v>
      </c>
    </row>
    <row r="69" spans="1:14" x14ac:dyDescent="0.25">
      <c r="A69" t="s">
        <v>14</v>
      </c>
      <c r="B69" t="s">
        <v>80</v>
      </c>
      <c r="C69" t="s">
        <v>90</v>
      </c>
      <c r="D69">
        <v>6383520969</v>
      </c>
      <c r="E69" s="1">
        <v>44617</v>
      </c>
      <c r="F69" s="1">
        <v>44617</v>
      </c>
      <c r="G69">
        <v>6765881571</v>
      </c>
      <c r="H69" t="s">
        <v>98</v>
      </c>
      <c r="I69">
        <v>2923</v>
      </c>
      <c r="J69" s="1">
        <v>44681</v>
      </c>
      <c r="K69">
        <v>2395.9</v>
      </c>
      <c r="L69" s="1">
        <v>44634</v>
      </c>
      <c r="M69">
        <v>-47</v>
      </c>
      <c r="N69">
        <f t="shared" si="1"/>
        <v>-112607.3</v>
      </c>
    </row>
    <row r="70" spans="1:14" x14ac:dyDescent="0.25">
      <c r="A70" t="s">
        <v>14</v>
      </c>
      <c r="B70" t="s">
        <v>80</v>
      </c>
      <c r="C70" t="s">
        <v>90</v>
      </c>
      <c r="D70">
        <v>6383520969</v>
      </c>
      <c r="E70" s="1">
        <v>44617</v>
      </c>
      <c r="F70" s="1">
        <v>44617</v>
      </c>
      <c r="G70">
        <v>6765881622</v>
      </c>
      <c r="H70" t="s">
        <v>99</v>
      </c>
      <c r="I70">
        <v>1052.28</v>
      </c>
      <c r="J70" s="1">
        <v>44681</v>
      </c>
      <c r="K70">
        <v>862.53</v>
      </c>
      <c r="L70" s="1">
        <v>44624</v>
      </c>
      <c r="M70">
        <v>-57</v>
      </c>
      <c r="N70">
        <f t="shared" si="1"/>
        <v>-49164.21</v>
      </c>
    </row>
    <row r="71" spans="1:14" x14ac:dyDescent="0.25">
      <c r="A71" t="s">
        <v>14</v>
      </c>
      <c r="B71" t="s">
        <v>80</v>
      </c>
      <c r="C71" t="s">
        <v>90</v>
      </c>
      <c r="D71">
        <v>6383520969</v>
      </c>
      <c r="E71" s="1">
        <v>44620</v>
      </c>
      <c r="F71" s="1">
        <v>44620</v>
      </c>
      <c r="G71">
        <v>6765881639</v>
      </c>
      <c r="H71" t="s">
        <v>100</v>
      </c>
      <c r="I71">
        <v>2923</v>
      </c>
      <c r="J71" s="1">
        <v>44681</v>
      </c>
      <c r="K71">
        <v>2395.9</v>
      </c>
      <c r="L71" s="1">
        <v>44634</v>
      </c>
      <c r="M71">
        <v>-47</v>
      </c>
      <c r="N71">
        <f t="shared" si="1"/>
        <v>-112607.3</v>
      </c>
    </row>
    <row r="72" spans="1:14" x14ac:dyDescent="0.25">
      <c r="A72" t="s">
        <v>14</v>
      </c>
      <c r="B72" t="s">
        <v>80</v>
      </c>
      <c r="C72" t="s">
        <v>90</v>
      </c>
      <c r="D72">
        <v>6383520969</v>
      </c>
      <c r="E72" s="1">
        <v>44617</v>
      </c>
      <c r="F72" s="1">
        <v>44617</v>
      </c>
      <c r="G72">
        <v>6765881758</v>
      </c>
      <c r="H72" t="s">
        <v>101</v>
      </c>
      <c r="I72">
        <v>2923</v>
      </c>
      <c r="J72" s="1">
        <v>44681</v>
      </c>
      <c r="K72">
        <v>2395.9</v>
      </c>
      <c r="L72" s="1">
        <v>44634</v>
      </c>
      <c r="M72">
        <v>-47</v>
      </c>
      <c r="N72">
        <f t="shared" si="1"/>
        <v>-112607.3</v>
      </c>
    </row>
    <row r="73" spans="1:14" x14ac:dyDescent="0.25">
      <c r="A73" t="s">
        <v>14</v>
      </c>
      <c r="B73" t="s">
        <v>80</v>
      </c>
      <c r="C73" t="s">
        <v>90</v>
      </c>
      <c r="D73">
        <v>6383520969</v>
      </c>
      <c r="E73" s="1">
        <v>44620</v>
      </c>
      <c r="F73" s="1">
        <v>44620</v>
      </c>
      <c r="G73">
        <v>6765881776</v>
      </c>
      <c r="H73" t="s">
        <v>102</v>
      </c>
      <c r="I73">
        <v>1052.28</v>
      </c>
      <c r="J73" s="1">
        <v>44681</v>
      </c>
      <c r="K73">
        <v>862.53</v>
      </c>
      <c r="L73" s="1">
        <v>44624</v>
      </c>
      <c r="M73">
        <v>-57</v>
      </c>
      <c r="N73">
        <f t="shared" si="1"/>
        <v>-49164.21</v>
      </c>
    </row>
    <row r="74" spans="1:14" x14ac:dyDescent="0.25">
      <c r="A74" t="s">
        <v>14</v>
      </c>
      <c r="B74" t="s">
        <v>80</v>
      </c>
      <c r="C74" t="s">
        <v>90</v>
      </c>
      <c r="D74">
        <v>6383520969</v>
      </c>
      <c r="E74" s="1">
        <v>44617</v>
      </c>
      <c r="F74" s="1">
        <v>44617</v>
      </c>
      <c r="G74">
        <v>6765881813</v>
      </c>
      <c r="H74" t="s">
        <v>103</v>
      </c>
      <c r="I74">
        <v>2192.25</v>
      </c>
      <c r="J74" s="1">
        <v>44681</v>
      </c>
      <c r="K74">
        <v>1796.93</v>
      </c>
      <c r="L74" s="1">
        <v>44634</v>
      </c>
      <c r="M74">
        <v>-47</v>
      </c>
      <c r="N74">
        <f t="shared" si="1"/>
        <v>-84455.71</v>
      </c>
    </row>
    <row r="75" spans="1:14" x14ac:dyDescent="0.25">
      <c r="A75" t="s">
        <v>14</v>
      </c>
      <c r="B75" t="s">
        <v>80</v>
      </c>
      <c r="C75" t="s">
        <v>90</v>
      </c>
      <c r="D75">
        <v>6383520969</v>
      </c>
      <c r="E75" s="1">
        <v>44617</v>
      </c>
      <c r="F75" s="1">
        <v>44617</v>
      </c>
      <c r="G75">
        <v>6765881839</v>
      </c>
      <c r="H75" t="s">
        <v>104</v>
      </c>
      <c r="I75">
        <v>876.9</v>
      </c>
      <c r="J75" s="1">
        <v>44681</v>
      </c>
      <c r="K75">
        <v>718.77</v>
      </c>
      <c r="L75" s="1">
        <v>44634</v>
      </c>
      <c r="M75">
        <v>-47</v>
      </c>
      <c r="N75">
        <f t="shared" si="1"/>
        <v>-33782.19</v>
      </c>
    </row>
    <row r="76" spans="1:14" x14ac:dyDescent="0.25">
      <c r="A76" t="s">
        <v>14</v>
      </c>
      <c r="B76" t="s">
        <v>80</v>
      </c>
      <c r="C76" t="s">
        <v>90</v>
      </c>
      <c r="D76">
        <v>6383520969</v>
      </c>
      <c r="E76" s="1">
        <v>44620</v>
      </c>
      <c r="F76" s="1">
        <v>44620</v>
      </c>
      <c r="G76">
        <v>6765881883</v>
      </c>
      <c r="H76" t="s">
        <v>105</v>
      </c>
      <c r="I76">
        <v>701.52</v>
      </c>
      <c r="J76" s="1">
        <v>44681</v>
      </c>
      <c r="K76">
        <v>575.02</v>
      </c>
      <c r="L76" s="1">
        <v>44624</v>
      </c>
      <c r="M76">
        <v>-57</v>
      </c>
      <c r="N76">
        <f t="shared" si="1"/>
        <v>-32776.14</v>
      </c>
    </row>
    <row r="77" spans="1:14" x14ac:dyDescent="0.25">
      <c r="A77" t="s">
        <v>14</v>
      </c>
      <c r="B77" t="s">
        <v>80</v>
      </c>
      <c r="C77" t="s">
        <v>90</v>
      </c>
      <c r="D77">
        <v>6383520969</v>
      </c>
      <c r="E77" s="1">
        <v>44617</v>
      </c>
      <c r="F77" s="1">
        <v>44617</v>
      </c>
      <c r="G77">
        <v>6765881898</v>
      </c>
      <c r="H77" t="s">
        <v>106</v>
      </c>
      <c r="I77">
        <v>2923</v>
      </c>
      <c r="J77" s="1">
        <v>44681</v>
      </c>
      <c r="K77">
        <v>2395.9</v>
      </c>
      <c r="L77" s="1">
        <v>44634</v>
      </c>
      <c r="M77">
        <v>-47</v>
      </c>
      <c r="N77">
        <f t="shared" si="1"/>
        <v>-112607.3</v>
      </c>
    </row>
    <row r="78" spans="1:14" x14ac:dyDescent="0.25">
      <c r="A78" t="s">
        <v>14</v>
      </c>
      <c r="B78" t="s">
        <v>80</v>
      </c>
      <c r="C78" t="s">
        <v>90</v>
      </c>
      <c r="D78">
        <v>6383520969</v>
      </c>
      <c r="E78" s="1">
        <v>44620</v>
      </c>
      <c r="F78" s="1">
        <v>44620</v>
      </c>
      <c r="G78">
        <v>6765881912</v>
      </c>
      <c r="H78" t="s">
        <v>107</v>
      </c>
      <c r="I78">
        <v>2923</v>
      </c>
      <c r="J78" s="1">
        <v>44681</v>
      </c>
      <c r="K78">
        <v>2395.9</v>
      </c>
      <c r="L78" s="1">
        <v>44634</v>
      </c>
      <c r="M78">
        <v>-47</v>
      </c>
      <c r="N78">
        <f t="shared" si="1"/>
        <v>-112607.3</v>
      </c>
    </row>
    <row r="79" spans="1:14" x14ac:dyDescent="0.25">
      <c r="A79" t="s">
        <v>14</v>
      </c>
      <c r="B79" t="s">
        <v>80</v>
      </c>
      <c r="C79" t="s">
        <v>90</v>
      </c>
      <c r="D79">
        <v>6383520969</v>
      </c>
      <c r="E79" s="1">
        <v>44617</v>
      </c>
      <c r="F79" s="1">
        <v>44617</v>
      </c>
      <c r="G79">
        <v>6765881930</v>
      </c>
      <c r="H79" t="s">
        <v>108</v>
      </c>
      <c r="I79">
        <v>2923</v>
      </c>
      <c r="J79" s="1">
        <v>44681</v>
      </c>
      <c r="K79">
        <v>2395.9</v>
      </c>
      <c r="L79" s="1">
        <v>44634</v>
      </c>
      <c r="M79">
        <v>-47</v>
      </c>
      <c r="N79">
        <f t="shared" si="1"/>
        <v>-112607.3</v>
      </c>
    </row>
    <row r="80" spans="1:14" x14ac:dyDescent="0.25">
      <c r="A80" t="s">
        <v>14</v>
      </c>
      <c r="B80" t="s">
        <v>80</v>
      </c>
      <c r="C80" t="s">
        <v>90</v>
      </c>
      <c r="D80">
        <v>6383520969</v>
      </c>
      <c r="E80" s="1">
        <v>44617</v>
      </c>
      <c r="F80" s="1">
        <v>44617</v>
      </c>
      <c r="G80">
        <v>6765881953</v>
      </c>
      <c r="H80" t="s">
        <v>109</v>
      </c>
      <c r="I80">
        <v>2923</v>
      </c>
      <c r="J80" s="1">
        <v>44681</v>
      </c>
      <c r="K80">
        <v>2395.9</v>
      </c>
      <c r="L80" s="1">
        <v>44634</v>
      </c>
      <c r="M80">
        <v>-47</v>
      </c>
      <c r="N80">
        <f t="shared" si="1"/>
        <v>-112607.3</v>
      </c>
    </row>
    <row r="81" spans="1:14" x14ac:dyDescent="0.25">
      <c r="A81" t="s">
        <v>14</v>
      </c>
      <c r="B81" t="s">
        <v>80</v>
      </c>
      <c r="C81" t="s">
        <v>90</v>
      </c>
      <c r="D81">
        <v>6383520969</v>
      </c>
      <c r="E81" s="1">
        <v>44617</v>
      </c>
      <c r="F81" s="1">
        <v>44617</v>
      </c>
      <c r="G81">
        <v>6765881971</v>
      </c>
      <c r="H81" t="s">
        <v>110</v>
      </c>
      <c r="I81">
        <v>1169.2</v>
      </c>
      <c r="J81" s="1">
        <v>44681</v>
      </c>
      <c r="K81">
        <v>958.36</v>
      </c>
      <c r="L81" s="1">
        <v>44634</v>
      </c>
      <c r="M81">
        <v>-47</v>
      </c>
      <c r="N81">
        <f t="shared" si="1"/>
        <v>-45042.92</v>
      </c>
    </row>
    <row r="82" spans="1:14" x14ac:dyDescent="0.25">
      <c r="A82" t="s">
        <v>14</v>
      </c>
      <c r="B82" t="s">
        <v>80</v>
      </c>
      <c r="C82" t="s">
        <v>90</v>
      </c>
      <c r="D82">
        <v>6383520969</v>
      </c>
      <c r="E82" s="1">
        <v>44617</v>
      </c>
      <c r="F82" s="1">
        <v>44617</v>
      </c>
      <c r="G82">
        <v>6765881984</v>
      </c>
      <c r="H82" t="s">
        <v>111</v>
      </c>
      <c r="I82">
        <v>1052.28</v>
      </c>
      <c r="J82" s="1">
        <v>44681</v>
      </c>
      <c r="K82">
        <v>862.53</v>
      </c>
      <c r="L82" s="1">
        <v>44624</v>
      </c>
      <c r="M82">
        <v>-57</v>
      </c>
      <c r="N82">
        <f t="shared" si="1"/>
        <v>-49164.21</v>
      </c>
    </row>
    <row r="83" spans="1:14" x14ac:dyDescent="0.25">
      <c r="A83" t="s">
        <v>14</v>
      </c>
      <c r="B83" t="s">
        <v>80</v>
      </c>
      <c r="C83" t="s">
        <v>90</v>
      </c>
      <c r="D83">
        <v>6383520969</v>
      </c>
      <c r="E83" s="1">
        <v>44617</v>
      </c>
      <c r="F83" s="1">
        <v>44617</v>
      </c>
      <c r="G83">
        <v>6765882011</v>
      </c>
      <c r="H83" t="s">
        <v>112</v>
      </c>
      <c r="I83">
        <v>2923</v>
      </c>
      <c r="J83" s="1">
        <v>44681</v>
      </c>
      <c r="K83">
        <v>2395.9</v>
      </c>
      <c r="L83" s="1">
        <v>44634</v>
      </c>
      <c r="M83">
        <v>-47</v>
      </c>
      <c r="N83">
        <f t="shared" si="1"/>
        <v>-112607.3</v>
      </c>
    </row>
    <row r="84" spans="1:14" x14ac:dyDescent="0.25">
      <c r="A84" t="s">
        <v>14</v>
      </c>
      <c r="B84" t="s">
        <v>80</v>
      </c>
      <c r="C84" t="s">
        <v>90</v>
      </c>
      <c r="D84">
        <v>6383520969</v>
      </c>
      <c r="E84" s="1">
        <v>44617</v>
      </c>
      <c r="F84" s="1">
        <v>44617</v>
      </c>
      <c r="G84">
        <v>6765882031</v>
      </c>
      <c r="H84" t="s">
        <v>113</v>
      </c>
      <c r="I84">
        <v>2923</v>
      </c>
      <c r="J84" s="1">
        <v>44681</v>
      </c>
      <c r="K84">
        <v>2395.9</v>
      </c>
      <c r="L84" s="1">
        <v>44634</v>
      </c>
      <c r="M84">
        <v>-47</v>
      </c>
      <c r="N84">
        <f t="shared" si="1"/>
        <v>-112607.3</v>
      </c>
    </row>
    <row r="85" spans="1:14" x14ac:dyDescent="0.25">
      <c r="A85" t="s">
        <v>14</v>
      </c>
      <c r="B85" t="s">
        <v>80</v>
      </c>
      <c r="C85" t="s">
        <v>114</v>
      </c>
      <c r="D85">
        <v>1612620508</v>
      </c>
      <c r="E85" s="1">
        <v>44631</v>
      </c>
      <c r="F85" s="1">
        <v>44631</v>
      </c>
      <c r="G85">
        <v>6861826567</v>
      </c>
      <c r="H85">
        <v>7</v>
      </c>
      <c r="I85">
        <v>14984.53</v>
      </c>
      <c r="J85" s="1">
        <v>44691</v>
      </c>
      <c r="K85">
        <v>12282.4</v>
      </c>
      <c r="L85" s="1">
        <v>44649</v>
      </c>
      <c r="M85">
        <v>-42</v>
      </c>
      <c r="N85">
        <f t="shared" si="1"/>
        <v>-515860.8</v>
      </c>
    </row>
    <row r="86" spans="1:14" x14ac:dyDescent="0.25">
      <c r="A86" t="s">
        <v>14</v>
      </c>
      <c r="B86" t="s">
        <v>115</v>
      </c>
      <c r="C86" t="s">
        <v>116</v>
      </c>
      <c r="D86">
        <v>2129410482</v>
      </c>
      <c r="E86" s="1">
        <v>44625</v>
      </c>
      <c r="F86" s="1">
        <v>44625</v>
      </c>
      <c r="G86">
        <v>6819171899</v>
      </c>
      <c r="H86">
        <v>139</v>
      </c>
      <c r="I86">
        <v>8000</v>
      </c>
      <c r="J86" s="1">
        <v>44655</v>
      </c>
      <c r="K86">
        <v>8000</v>
      </c>
      <c r="L86" s="1">
        <v>44634</v>
      </c>
      <c r="M86">
        <v>-21</v>
      </c>
      <c r="N86">
        <f t="shared" si="1"/>
        <v>-168000</v>
      </c>
    </row>
    <row r="87" spans="1:14" x14ac:dyDescent="0.25">
      <c r="A87" t="s">
        <v>14</v>
      </c>
      <c r="B87" t="s">
        <v>115</v>
      </c>
      <c r="C87" t="s">
        <v>117</v>
      </c>
      <c r="D87" t="s">
        <v>118</v>
      </c>
      <c r="E87" s="1">
        <v>44627</v>
      </c>
      <c r="F87" s="1">
        <v>44627</v>
      </c>
      <c r="G87">
        <v>6825146285</v>
      </c>
      <c r="H87" t="s">
        <v>119</v>
      </c>
      <c r="I87">
        <v>1768</v>
      </c>
      <c r="J87" s="1">
        <v>44657</v>
      </c>
      <c r="K87">
        <v>1768</v>
      </c>
      <c r="L87" s="1">
        <v>44634</v>
      </c>
      <c r="M87">
        <v>-23</v>
      </c>
      <c r="N87">
        <f t="shared" si="1"/>
        <v>-40664</v>
      </c>
    </row>
    <row r="88" spans="1:14" x14ac:dyDescent="0.25">
      <c r="A88" t="s">
        <v>14</v>
      </c>
      <c r="B88" t="s">
        <v>120</v>
      </c>
      <c r="C88" t="s">
        <v>121</v>
      </c>
      <c r="D88">
        <v>867950495</v>
      </c>
      <c r="E88" s="1">
        <v>44546</v>
      </c>
      <c r="F88" s="1">
        <v>44546</v>
      </c>
      <c r="G88">
        <v>6345743804</v>
      </c>
      <c r="H88" t="s">
        <v>122</v>
      </c>
      <c r="I88">
        <v>161.77000000000001</v>
      </c>
      <c r="J88" s="1">
        <v>44576</v>
      </c>
      <c r="K88">
        <v>132.6</v>
      </c>
      <c r="L88" s="1">
        <v>44572</v>
      </c>
      <c r="M88">
        <v>-4</v>
      </c>
      <c r="N88">
        <f t="shared" si="1"/>
        <v>-530.4</v>
      </c>
    </row>
    <row r="89" spans="1:14" x14ac:dyDescent="0.25">
      <c r="A89" t="s">
        <v>14</v>
      </c>
      <c r="B89" t="s">
        <v>120</v>
      </c>
      <c r="C89" t="s">
        <v>123</v>
      </c>
      <c r="D89">
        <v>1615950498</v>
      </c>
      <c r="E89" s="1">
        <v>44550</v>
      </c>
      <c r="F89" s="1">
        <v>44550</v>
      </c>
      <c r="G89">
        <v>6370162667</v>
      </c>
      <c r="H89">
        <v>873</v>
      </c>
      <c r="I89">
        <v>488.99</v>
      </c>
      <c r="J89" s="1">
        <v>44592</v>
      </c>
      <c r="K89">
        <v>400.81</v>
      </c>
      <c r="L89" s="1">
        <v>44572</v>
      </c>
      <c r="M89">
        <v>-20</v>
      </c>
      <c r="N89">
        <f t="shared" si="1"/>
        <v>-8016.2</v>
      </c>
    </row>
    <row r="90" spans="1:14" x14ac:dyDescent="0.25">
      <c r="A90" t="s">
        <v>14</v>
      </c>
      <c r="B90" t="s">
        <v>120</v>
      </c>
      <c r="C90" t="s">
        <v>123</v>
      </c>
      <c r="D90">
        <v>1615950498</v>
      </c>
      <c r="E90" s="1">
        <v>44550</v>
      </c>
      <c r="F90" s="1">
        <v>44550</v>
      </c>
      <c r="G90">
        <v>6370221658</v>
      </c>
      <c r="H90">
        <v>875</v>
      </c>
      <c r="I90">
        <v>1999.99</v>
      </c>
      <c r="J90" s="1">
        <v>44592</v>
      </c>
      <c r="K90">
        <v>1639.34</v>
      </c>
      <c r="L90" s="1">
        <v>44572</v>
      </c>
      <c r="M90">
        <v>-20</v>
      </c>
      <c r="N90">
        <f t="shared" si="1"/>
        <v>-32786.799999999996</v>
      </c>
    </row>
    <row r="91" spans="1:14" x14ac:dyDescent="0.25">
      <c r="A91" t="s">
        <v>14</v>
      </c>
      <c r="B91" t="s">
        <v>120</v>
      </c>
      <c r="C91" t="s">
        <v>124</v>
      </c>
      <c r="D91">
        <v>1272730498</v>
      </c>
      <c r="E91" s="1">
        <v>44550</v>
      </c>
      <c r="F91" s="1">
        <v>44550</v>
      </c>
      <c r="G91">
        <v>6371186554</v>
      </c>
      <c r="H91" t="s">
        <v>125</v>
      </c>
      <c r="I91">
        <v>198.4</v>
      </c>
      <c r="J91" s="1">
        <v>44560</v>
      </c>
      <c r="K91">
        <v>162.62</v>
      </c>
      <c r="L91" s="1">
        <v>44572</v>
      </c>
      <c r="M91">
        <v>12</v>
      </c>
      <c r="N91">
        <f t="shared" si="1"/>
        <v>1951.44</v>
      </c>
    </row>
    <row r="92" spans="1:14" x14ac:dyDescent="0.25">
      <c r="A92" t="s">
        <v>14</v>
      </c>
      <c r="B92" t="s">
        <v>120</v>
      </c>
      <c r="C92" t="s">
        <v>126</v>
      </c>
      <c r="D92">
        <v>1226870507</v>
      </c>
      <c r="E92" s="1">
        <v>44552</v>
      </c>
      <c r="F92" s="1">
        <v>44552</v>
      </c>
      <c r="G92">
        <v>6382492563</v>
      </c>
      <c r="H92" t="s">
        <v>127</v>
      </c>
      <c r="I92">
        <v>38</v>
      </c>
      <c r="J92" s="1">
        <v>44592</v>
      </c>
      <c r="K92">
        <v>31.15</v>
      </c>
      <c r="L92" s="1">
        <v>44572</v>
      </c>
      <c r="M92">
        <v>-20</v>
      </c>
      <c r="N92">
        <f t="shared" si="1"/>
        <v>-623</v>
      </c>
    </row>
    <row r="93" spans="1:14" x14ac:dyDescent="0.25">
      <c r="A93" t="s">
        <v>14</v>
      </c>
      <c r="B93" t="s">
        <v>120</v>
      </c>
      <c r="C93" t="s">
        <v>128</v>
      </c>
      <c r="D93">
        <v>1840330490</v>
      </c>
      <c r="E93" s="1">
        <v>44553</v>
      </c>
      <c r="F93" s="1">
        <v>44553</v>
      </c>
      <c r="G93">
        <v>6390496256</v>
      </c>
      <c r="H93" t="s">
        <v>129</v>
      </c>
      <c r="I93">
        <v>4790.5600000000004</v>
      </c>
      <c r="J93" s="1">
        <v>44583</v>
      </c>
      <c r="K93">
        <v>3926.69</v>
      </c>
      <c r="L93" s="1">
        <v>44572</v>
      </c>
      <c r="M93">
        <v>-11</v>
      </c>
      <c r="N93">
        <f t="shared" si="1"/>
        <v>-43193.590000000004</v>
      </c>
    </row>
    <row r="94" spans="1:14" x14ac:dyDescent="0.25">
      <c r="A94" t="s">
        <v>14</v>
      </c>
      <c r="B94" t="s">
        <v>120</v>
      </c>
      <c r="C94" t="s">
        <v>130</v>
      </c>
      <c r="D94" t="s">
        <v>131</v>
      </c>
      <c r="E94" s="1">
        <v>44560</v>
      </c>
      <c r="F94" s="1">
        <v>44560</v>
      </c>
      <c r="G94">
        <v>6435349241</v>
      </c>
      <c r="H94" t="s">
        <v>132</v>
      </c>
      <c r="I94">
        <v>1067.71</v>
      </c>
      <c r="J94" s="1">
        <v>44591</v>
      </c>
      <c r="K94">
        <v>875.17</v>
      </c>
      <c r="L94" s="1">
        <v>44579</v>
      </c>
      <c r="M94">
        <v>-12</v>
      </c>
      <c r="N94">
        <f t="shared" si="1"/>
        <v>-10502.039999999999</v>
      </c>
    </row>
    <row r="95" spans="1:14" x14ac:dyDescent="0.25">
      <c r="A95" t="s">
        <v>14</v>
      </c>
      <c r="B95" t="s">
        <v>120</v>
      </c>
      <c r="C95" t="s">
        <v>133</v>
      </c>
      <c r="D95">
        <v>1047720493</v>
      </c>
      <c r="E95" s="1">
        <v>44561</v>
      </c>
      <c r="F95" s="1">
        <v>44561</v>
      </c>
      <c r="G95">
        <v>6437997896</v>
      </c>
      <c r="H95" t="s">
        <v>134</v>
      </c>
      <c r="I95">
        <v>193.58</v>
      </c>
      <c r="J95" s="1">
        <v>44620</v>
      </c>
      <c r="K95">
        <v>158.66999999999999</v>
      </c>
      <c r="L95" s="1">
        <v>44579</v>
      </c>
      <c r="M95">
        <v>-41</v>
      </c>
      <c r="N95">
        <f t="shared" si="1"/>
        <v>-6505.4699999999993</v>
      </c>
    </row>
    <row r="96" spans="1:14" x14ac:dyDescent="0.25">
      <c r="A96" t="s">
        <v>14</v>
      </c>
      <c r="B96" t="s">
        <v>120</v>
      </c>
      <c r="C96" t="s">
        <v>133</v>
      </c>
      <c r="D96">
        <v>1047720493</v>
      </c>
      <c r="E96" s="1">
        <v>44561</v>
      </c>
      <c r="F96" s="1">
        <v>44561</v>
      </c>
      <c r="G96">
        <v>6437997947</v>
      </c>
      <c r="H96" t="s">
        <v>135</v>
      </c>
      <c r="I96">
        <v>132.91</v>
      </c>
      <c r="J96" s="1">
        <v>44620</v>
      </c>
      <c r="K96">
        <v>108.94</v>
      </c>
      <c r="L96" s="1">
        <v>44579</v>
      </c>
      <c r="M96">
        <v>-41</v>
      </c>
      <c r="N96">
        <f t="shared" si="1"/>
        <v>-4466.54</v>
      </c>
    </row>
    <row r="97" spans="1:14" x14ac:dyDescent="0.25">
      <c r="A97" t="s">
        <v>14</v>
      </c>
      <c r="B97" t="s">
        <v>120</v>
      </c>
      <c r="C97" t="s">
        <v>136</v>
      </c>
      <c r="D97">
        <v>805720497</v>
      </c>
      <c r="E97" s="1">
        <v>44562</v>
      </c>
      <c r="F97" s="1">
        <v>44562</v>
      </c>
      <c r="G97">
        <v>6447885992</v>
      </c>
      <c r="H97" t="s">
        <v>137</v>
      </c>
      <c r="I97">
        <v>33.9</v>
      </c>
      <c r="J97" s="1">
        <v>44620</v>
      </c>
      <c r="K97">
        <v>27.79</v>
      </c>
      <c r="L97" s="1">
        <v>44579</v>
      </c>
      <c r="M97">
        <v>-41</v>
      </c>
      <c r="N97">
        <f t="shared" si="1"/>
        <v>-1139.3899999999999</v>
      </c>
    </row>
    <row r="98" spans="1:14" x14ac:dyDescent="0.25">
      <c r="A98" t="s">
        <v>14</v>
      </c>
      <c r="B98" t="s">
        <v>120</v>
      </c>
      <c r="C98" t="s">
        <v>138</v>
      </c>
      <c r="D98">
        <v>1311260499</v>
      </c>
      <c r="E98" s="1">
        <v>44564</v>
      </c>
      <c r="F98" s="1">
        <v>44564</v>
      </c>
      <c r="G98">
        <v>6452530432</v>
      </c>
      <c r="H98" t="s">
        <v>139</v>
      </c>
      <c r="I98">
        <v>7575.35</v>
      </c>
      <c r="J98" s="1">
        <v>44595</v>
      </c>
      <c r="K98">
        <v>6209.3</v>
      </c>
      <c r="L98" s="1">
        <v>44579</v>
      </c>
      <c r="M98">
        <v>-16</v>
      </c>
      <c r="N98">
        <f t="shared" si="1"/>
        <v>-99348.800000000003</v>
      </c>
    </row>
    <row r="99" spans="1:14" x14ac:dyDescent="0.25">
      <c r="A99" t="s">
        <v>14</v>
      </c>
      <c r="B99" t="s">
        <v>120</v>
      </c>
      <c r="C99" t="s">
        <v>138</v>
      </c>
      <c r="D99">
        <v>1311260499</v>
      </c>
      <c r="E99" s="1">
        <v>44564</v>
      </c>
      <c r="F99" s="1">
        <v>44564</v>
      </c>
      <c r="G99">
        <v>6453380547</v>
      </c>
      <c r="H99" t="s">
        <v>140</v>
      </c>
      <c r="I99">
        <v>36285.760000000002</v>
      </c>
      <c r="J99" s="1">
        <v>44620</v>
      </c>
      <c r="K99">
        <v>29742.43</v>
      </c>
      <c r="L99" s="1">
        <v>44579</v>
      </c>
      <c r="M99">
        <v>-41</v>
      </c>
      <c r="N99">
        <f t="shared" si="1"/>
        <v>-1219439.6300000001</v>
      </c>
    </row>
    <row r="100" spans="1:14" x14ac:dyDescent="0.25">
      <c r="A100" t="s">
        <v>14</v>
      </c>
      <c r="B100" t="s">
        <v>120</v>
      </c>
      <c r="C100" t="s">
        <v>138</v>
      </c>
      <c r="D100">
        <v>1311260499</v>
      </c>
      <c r="E100" s="1">
        <v>44564</v>
      </c>
      <c r="F100" s="1">
        <v>44564</v>
      </c>
      <c r="G100">
        <v>6453380744</v>
      </c>
      <c r="H100" t="s">
        <v>141</v>
      </c>
      <c r="I100">
        <v>39294.44</v>
      </c>
      <c r="J100" s="1">
        <v>44620</v>
      </c>
      <c r="K100">
        <v>32208.560000000001</v>
      </c>
      <c r="L100" s="1">
        <v>44579</v>
      </c>
      <c r="M100">
        <v>-41</v>
      </c>
      <c r="N100">
        <f t="shared" si="1"/>
        <v>-1320550.96</v>
      </c>
    </row>
    <row r="101" spans="1:14" x14ac:dyDescent="0.25">
      <c r="A101" t="s">
        <v>14</v>
      </c>
      <c r="B101" t="s">
        <v>120</v>
      </c>
      <c r="C101" t="s">
        <v>142</v>
      </c>
      <c r="D101">
        <v>847360492</v>
      </c>
      <c r="E101" s="1">
        <v>44565</v>
      </c>
      <c r="F101" s="1">
        <v>44565</v>
      </c>
      <c r="G101">
        <v>6457316594</v>
      </c>
      <c r="H101">
        <v>1798</v>
      </c>
      <c r="I101">
        <v>1681.16</v>
      </c>
      <c r="J101" s="1">
        <v>44602</v>
      </c>
      <c r="K101">
        <v>1378</v>
      </c>
      <c r="L101" s="1">
        <v>44585</v>
      </c>
      <c r="M101">
        <v>-17</v>
      </c>
      <c r="N101">
        <f t="shared" si="1"/>
        <v>-23426</v>
      </c>
    </row>
    <row r="102" spans="1:14" x14ac:dyDescent="0.25">
      <c r="A102" t="s">
        <v>14</v>
      </c>
      <c r="B102" t="s">
        <v>120</v>
      </c>
      <c r="C102" t="s">
        <v>143</v>
      </c>
      <c r="D102">
        <v>3517410480</v>
      </c>
      <c r="E102" s="1">
        <v>44565</v>
      </c>
      <c r="F102" s="1">
        <v>44565</v>
      </c>
      <c r="G102">
        <v>6459508050</v>
      </c>
      <c r="H102" t="s">
        <v>144</v>
      </c>
      <c r="I102">
        <v>39205.31</v>
      </c>
      <c r="J102" s="1">
        <v>44595</v>
      </c>
      <c r="K102">
        <v>32135.5</v>
      </c>
      <c r="L102" s="1">
        <v>44581</v>
      </c>
      <c r="M102">
        <v>-14</v>
      </c>
      <c r="N102">
        <f t="shared" si="1"/>
        <v>-449897</v>
      </c>
    </row>
    <row r="103" spans="1:14" x14ac:dyDescent="0.25">
      <c r="A103" t="s">
        <v>14</v>
      </c>
      <c r="B103" t="s">
        <v>120</v>
      </c>
      <c r="C103" t="s">
        <v>145</v>
      </c>
      <c r="D103">
        <v>807400494</v>
      </c>
      <c r="E103" s="1">
        <v>44571</v>
      </c>
      <c r="F103" s="1">
        <v>44571</v>
      </c>
      <c r="G103">
        <v>6482973274</v>
      </c>
      <c r="H103" t="s">
        <v>146</v>
      </c>
      <c r="I103">
        <v>22380.89</v>
      </c>
      <c r="J103" s="1">
        <v>44620</v>
      </c>
      <c r="K103">
        <v>18344.990000000002</v>
      </c>
      <c r="L103" s="1">
        <v>44579</v>
      </c>
      <c r="M103">
        <v>-41</v>
      </c>
      <c r="N103">
        <f t="shared" si="1"/>
        <v>-752144.59000000008</v>
      </c>
    </row>
    <row r="104" spans="1:14" x14ac:dyDescent="0.25">
      <c r="A104" t="s">
        <v>14</v>
      </c>
      <c r="B104" t="s">
        <v>120</v>
      </c>
      <c r="C104" t="s">
        <v>147</v>
      </c>
      <c r="D104">
        <v>1119210498</v>
      </c>
      <c r="E104" s="1">
        <v>44571</v>
      </c>
      <c r="F104" s="1">
        <v>44571</v>
      </c>
      <c r="G104">
        <v>6486180547</v>
      </c>
      <c r="H104" t="s">
        <v>148</v>
      </c>
      <c r="I104">
        <v>54.23</v>
      </c>
      <c r="J104" s="1">
        <v>44602</v>
      </c>
      <c r="K104">
        <v>44.45</v>
      </c>
      <c r="L104" s="1">
        <v>44579</v>
      </c>
      <c r="M104">
        <v>-23</v>
      </c>
      <c r="N104">
        <f t="shared" si="1"/>
        <v>-1022.35</v>
      </c>
    </row>
    <row r="105" spans="1:14" x14ac:dyDescent="0.25">
      <c r="A105" t="s">
        <v>14</v>
      </c>
      <c r="B105" t="s">
        <v>120</v>
      </c>
      <c r="C105" t="s">
        <v>149</v>
      </c>
      <c r="D105">
        <v>206110496</v>
      </c>
      <c r="E105" s="1">
        <v>44573</v>
      </c>
      <c r="F105" s="1">
        <v>44573</v>
      </c>
      <c r="G105">
        <v>6496676138</v>
      </c>
      <c r="H105" t="s">
        <v>150</v>
      </c>
      <c r="I105">
        <v>672.22</v>
      </c>
      <c r="J105" s="1">
        <v>44620</v>
      </c>
      <c r="K105">
        <v>551</v>
      </c>
      <c r="L105" s="1">
        <v>44579</v>
      </c>
      <c r="M105">
        <v>-41</v>
      </c>
      <c r="N105">
        <f t="shared" si="1"/>
        <v>-22591</v>
      </c>
    </row>
    <row r="106" spans="1:14" x14ac:dyDescent="0.25">
      <c r="A106" t="s">
        <v>14</v>
      </c>
      <c r="B106" t="s">
        <v>120</v>
      </c>
      <c r="C106" t="s">
        <v>149</v>
      </c>
      <c r="D106">
        <v>206110496</v>
      </c>
      <c r="E106" s="1">
        <v>44573</v>
      </c>
      <c r="F106" s="1">
        <v>44573</v>
      </c>
      <c r="G106">
        <v>6496679689</v>
      </c>
      <c r="H106" t="s">
        <v>151</v>
      </c>
      <c r="I106">
        <v>175.4</v>
      </c>
      <c r="J106" s="1">
        <v>44620</v>
      </c>
      <c r="K106">
        <v>143.77000000000001</v>
      </c>
      <c r="L106" s="1">
        <v>44579</v>
      </c>
      <c r="M106">
        <v>-41</v>
      </c>
      <c r="N106">
        <f t="shared" si="1"/>
        <v>-5894.5700000000006</v>
      </c>
    </row>
    <row r="107" spans="1:14" x14ac:dyDescent="0.25">
      <c r="A107" t="s">
        <v>14</v>
      </c>
      <c r="B107" t="s">
        <v>120</v>
      </c>
      <c r="C107" t="s">
        <v>152</v>
      </c>
      <c r="D107" t="s">
        <v>153</v>
      </c>
      <c r="E107" s="1">
        <v>44574</v>
      </c>
      <c r="F107" s="1">
        <v>44574</v>
      </c>
      <c r="G107">
        <v>6508014194</v>
      </c>
      <c r="H107" t="s">
        <v>154</v>
      </c>
      <c r="I107">
        <v>300448.58</v>
      </c>
      <c r="J107" s="1">
        <v>44633</v>
      </c>
      <c r="K107">
        <v>246269.33</v>
      </c>
      <c r="L107" s="1">
        <v>44585</v>
      </c>
      <c r="M107">
        <v>-48</v>
      </c>
      <c r="N107">
        <f t="shared" si="1"/>
        <v>-11820927.84</v>
      </c>
    </row>
    <row r="108" spans="1:14" x14ac:dyDescent="0.25">
      <c r="A108" t="s">
        <v>14</v>
      </c>
      <c r="B108" t="s">
        <v>120</v>
      </c>
      <c r="C108" t="s">
        <v>155</v>
      </c>
      <c r="D108" t="s">
        <v>156</v>
      </c>
      <c r="E108" s="1">
        <v>44575</v>
      </c>
      <c r="F108" s="1">
        <v>44575</v>
      </c>
      <c r="G108">
        <v>6510450995</v>
      </c>
      <c r="H108" t="s">
        <v>47</v>
      </c>
      <c r="I108">
        <v>15225.6</v>
      </c>
      <c r="J108" s="1">
        <v>44633</v>
      </c>
      <c r="K108">
        <v>15225.6</v>
      </c>
      <c r="L108" s="1">
        <v>44579</v>
      </c>
      <c r="M108">
        <v>-54</v>
      </c>
      <c r="N108">
        <f t="shared" si="1"/>
        <v>-822182.40000000002</v>
      </c>
    </row>
    <row r="109" spans="1:14" x14ac:dyDescent="0.25">
      <c r="A109" t="s">
        <v>14</v>
      </c>
      <c r="B109" t="s">
        <v>120</v>
      </c>
      <c r="C109" t="s">
        <v>157</v>
      </c>
      <c r="D109" t="s">
        <v>158</v>
      </c>
      <c r="E109" s="1">
        <v>44575</v>
      </c>
      <c r="F109" s="1">
        <v>44575</v>
      </c>
      <c r="G109">
        <v>6512743805</v>
      </c>
      <c r="H109">
        <v>12</v>
      </c>
      <c r="I109">
        <v>267.8</v>
      </c>
      <c r="J109" s="1">
        <v>44634</v>
      </c>
      <c r="K109">
        <v>219.51</v>
      </c>
      <c r="L109" s="1">
        <v>44581</v>
      </c>
      <c r="M109">
        <v>-53</v>
      </c>
      <c r="N109">
        <f t="shared" si="1"/>
        <v>-11634.029999999999</v>
      </c>
    </row>
    <row r="110" spans="1:14" x14ac:dyDescent="0.25">
      <c r="A110" t="s">
        <v>14</v>
      </c>
      <c r="B110" t="s">
        <v>120</v>
      </c>
      <c r="C110" t="s">
        <v>124</v>
      </c>
      <c r="D110">
        <v>1272730498</v>
      </c>
      <c r="E110" s="1">
        <v>44578</v>
      </c>
      <c r="F110" s="1">
        <v>44578</v>
      </c>
      <c r="G110">
        <v>6528087240</v>
      </c>
      <c r="H110" t="s">
        <v>159</v>
      </c>
      <c r="I110">
        <v>35.380000000000003</v>
      </c>
      <c r="J110" s="1">
        <v>44609</v>
      </c>
      <c r="K110">
        <v>29</v>
      </c>
      <c r="L110" s="1">
        <v>44581</v>
      </c>
      <c r="M110">
        <v>-28</v>
      </c>
      <c r="N110">
        <f t="shared" si="1"/>
        <v>-812</v>
      </c>
    </row>
    <row r="111" spans="1:14" x14ac:dyDescent="0.25">
      <c r="A111" t="s">
        <v>14</v>
      </c>
      <c r="B111" t="s">
        <v>120</v>
      </c>
      <c r="C111" t="s">
        <v>149</v>
      </c>
      <c r="D111">
        <v>206110496</v>
      </c>
      <c r="E111" s="1">
        <v>44579</v>
      </c>
      <c r="F111" s="1">
        <v>44579</v>
      </c>
      <c r="G111">
        <v>6536210061</v>
      </c>
      <c r="H111" t="s">
        <v>160</v>
      </c>
      <c r="I111">
        <v>411.76</v>
      </c>
      <c r="J111" s="1">
        <v>44620</v>
      </c>
      <c r="K111">
        <v>345.94</v>
      </c>
      <c r="L111" s="1">
        <v>44589</v>
      </c>
      <c r="M111">
        <v>-31</v>
      </c>
      <c r="N111">
        <f t="shared" si="1"/>
        <v>-10724.14</v>
      </c>
    </row>
    <row r="112" spans="1:14" x14ac:dyDescent="0.25">
      <c r="A112" t="s">
        <v>14</v>
      </c>
      <c r="B112" t="s">
        <v>120</v>
      </c>
      <c r="C112" t="s">
        <v>161</v>
      </c>
      <c r="D112">
        <v>1687620490</v>
      </c>
      <c r="E112" s="1">
        <v>44579</v>
      </c>
      <c r="F112" s="1">
        <v>44579</v>
      </c>
      <c r="G112">
        <v>6536824620</v>
      </c>
      <c r="H112">
        <v>101</v>
      </c>
      <c r="I112">
        <v>220.45</v>
      </c>
      <c r="J112" s="1">
        <v>44609</v>
      </c>
      <c r="K112">
        <v>180.7</v>
      </c>
      <c r="L112" s="1">
        <v>44589</v>
      </c>
      <c r="M112">
        <v>-20</v>
      </c>
      <c r="N112">
        <f t="shared" si="1"/>
        <v>-3614</v>
      </c>
    </row>
    <row r="113" spans="1:14" x14ac:dyDescent="0.25">
      <c r="A113" t="s">
        <v>14</v>
      </c>
      <c r="B113" t="s">
        <v>120</v>
      </c>
      <c r="C113" t="s">
        <v>162</v>
      </c>
      <c r="D113">
        <v>123490492</v>
      </c>
      <c r="E113" s="1">
        <v>44580</v>
      </c>
      <c r="F113" s="1">
        <v>44580</v>
      </c>
      <c r="G113">
        <v>6540390310</v>
      </c>
      <c r="H113" t="s">
        <v>163</v>
      </c>
      <c r="I113">
        <v>519.89</v>
      </c>
      <c r="J113" s="1">
        <v>44620</v>
      </c>
      <c r="K113">
        <v>426.14</v>
      </c>
      <c r="L113" s="1">
        <v>44589</v>
      </c>
      <c r="M113">
        <v>-31</v>
      </c>
      <c r="N113">
        <f t="shared" si="1"/>
        <v>-13210.34</v>
      </c>
    </row>
    <row r="114" spans="1:14" x14ac:dyDescent="0.25">
      <c r="A114" t="s">
        <v>14</v>
      </c>
      <c r="B114" t="s">
        <v>120</v>
      </c>
      <c r="C114" t="s">
        <v>138</v>
      </c>
      <c r="D114">
        <v>1311260499</v>
      </c>
      <c r="E114" s="1">
        <v>44586</v>
      </c>
      <c r="F114" s="1">
        <v>44586</v>
      </c>
      <c r="G114">
        <v>6575299944</v>
      </c>
      <c r="H114" t="s">
        <v>164</v>
      </c>
      <c r="I114">
        <v>1200</v>
      </c>
      <c r="J114" s="1">
        <v>44620</v>
      </c>
      <c r="K114">
        <v>983.61</v>
      </c>
      <c r="L114" s="1">
        <v>44589</v>
      </c>
      <c r="M114">
        <v>-31</v>
      </c>
      <c r="N114">
        <f t="shared" si="1"/>
        <v>-30491.91</v>
      </c>
    </row>
    <row r="115" spans="1:14" x14ac:dyDescent="0.25">
      <c r="A115" t="s">
        <v>14</v>
      </c>
      <c r="B115" t="s">
        <v>120</v>
      </c>
      <c r="C115" t="s">
        <v>138</v>
      </c>
      <c r="D115">
        <v>1311260499</v>
      </c>
      <c r="E115" s="1">
        <v>44586</v>
      </c>
      <c r="F115" s="1">
        <v>44586</v>
      </c>
      <c r="G115">
        <v>6575300000</v>
      </c>
      <c r="H115" t="s">
        <v>165</v>
      </c>
      <c r="I115">
        <v>1500</v>
      </c>
      <c r="J115" s="1">
        <v>44620</v>
      </c>
      <c r="K115">
        <v>1229.51</v>
      </c>
      <c r="L115" s="1">
        <v>44594</v>
      </c>
      <c r="M115">
        <v>-26</v>
      </c>
      <c r="N115">
        <f t="shared" si="1"/>
        <v>-31967.26</v>
      </c>
    </row>
    <row r="116" spans="1:14" x14ac:dyDescent="0.25">
      <c r="A116" t="s">
        <v>14</v>
      </c>
      <c r="B116" t="s">
        <v>120</v>
      </c>
      <c r="C116" t="s">
        <v>162</v>
      </c>
      <c r="D116">
        <v>123490492</v>
      </c>
      <c r="E116" s="1">
        <v>44588</v>
      </c>
      <c r="F116" s="1">
        <v>44588</v>
      </c>
      <c r="G116">
        <v>6584388896</v>
      </c>
      <c r="H116" t="s">
        <v>166</v>
      </c>
      <c r="I116">
        <v>1365.31</v>
      </c>
      <c r="J116" s="1">
        <v>44620</v>
      </c>
      <c r="K116">
        <v>1119.1099999999999</v>
      </c>
      <c r="L116" s="1">
        <v>44589</v>
      </c>
      <c r="M116">
        <v>-31</v>
      </c>
      <c r="N116">
        <f t="shared" si="1"/>
        <v>-34692.409999999996</v>
      </c>
    </row>
    <row r="117" spans="1:14" x14ac:dyDescent="0.25">
      <c r="A117" t="s">
        <v>14</v>
      </c>
      <c r="B117" t="s">
        <v>120</v>
      </c>
      <c r="C117" t="s">
        <v>138</v>
      </c>
      <c r="D117">
        <v>1311260499</v>
      </c>
      <c r="E117" s="1">
        <v>44589</v>
      </c>
      <c r="F117" s="1">
        <v>44589</v>
      </c>
      <c r="G117">
        <v>6590798871</v>
      </c>
      <c r="H117" t="s">
        <v>167</v>
      </c>
      <c r="I117">
        <v>23276.92</v>
      </c>
      <c r="J117" s="1">
        <v>44620</v>
      </c>
      <c r="K117">
        <v>19079.439999999999</v>
      </c>
      <c r="L117" s="1">
        <v>44610</v>
      </c>
      <c r="M117">
        <v>-10</v>
      </c>
      <c r="N117">
        <f t="shared" si="1"/>
        <v>-190794.4</v>
      </c>
    </row>
    <row r="118" spans="1:14" x14ac:dyDescent="0.25">
      <c r="A118" t="s">
        <v>14</v>
      </c>
      <c r="B118" t="s">
        <v>120</v>
      </c>
      <c r="C118" t="s">
        <v>157</v>
      </c>
      <c r="D118" t="s">
        <v>158</v>
      </c>
      <c r="E118" s="1">
        <v>44592</v>
      </c>
      <c r="F118" s="1">
        <v>44592</v>
      </c>
      <c r="G118">
        <v>6601001971</v>
      </c>
      <c r="H118">
        <v>33</v>
      </c>
      <c r="I118">
        <v>144.13999999999999</v>
      </c>
      <c r="J118" s="1">
        <v>44651</v>
      </c>
      <c r="K118">
        <v>118.15</v>
      </c>
      <c r="L118" s="1">
        <v>44594</v>
      </c>
      <c r="M118">
        <v>-57</v>
      </c>
      <c r="N118">
        <f t="shared" si="1"/>
        <v>-6734.55</v>
      </c>
    </row>
    <row r="119" spans="1:14" x14ac:dyDescent="0.25">
      <c r="A119" t="s">
        <v>14</v>
      </c>
      <c r="B119" t="s">
        <v>120</v>
      </c>
      <c r="C119" t="s">
        <v>25</v>
      </c>
      <c r="D119">
        <v>937170496</v>
      </c>
      <c r="E119" s="1">
        <v>44594</v>
      </c>
      <c r="F119" s="1">
        <v>44594</v>
      </c>
      <c r="G119">
        <v>6615262820</v>
      </c>
      <c r="H119" s="2">
        <v>44629</v>
      </c>
      <c r="I119">
        <v>5660.8</v>
      </c>
      <c r="J119" s="1">
        <v>44651</v>
      </c>
      <c r="K119">
        <v>4640</v>
      </c>
      <c r="L119" s="1">
        <v>44599</v>
      </c>
      <c r="M119">
        <v>-52</v>
      </c>
      <c r="N119">
        <f t="shared" si="1"/>
        <v>-241280</v>
      </c>
    </row>
    <row r="120" spans="1:14" x14ac:dyDescent="0.25">
      <c r="A120" t="s">
        <v>14</v>
      </c>
      <c r="B120" t="s">
        <v>120</v>
      </c>
      <c r="C120" t="s">
        <v>123</v>
      </c>
      <c r="D120">
        <v>1615950498</v>
      </c>
      <c r="E120" s="1">
        <v>44594</v>
      </c>
      <c r="F120" s="1">
        <v>44594</v>
      </c>
      <c r="G120">
        <v>6621019415</v>
      </c>
      <c r="H120">
        <v>54</v>
      </c>
      <c r="I120">
        <v>30.5</v>
      </c>
      <c r="J120" s="1">
        <v>44651</v>
      </c>
      <c r="K120">
        <v>25</v>
      </c>
      <c r="L120" s="1">
        <v>44599</v>
      </c>
      <c r="M120">
        <v>-52</v>
      </c>
      <c r="N120">
        <f t="shared" si="1"/>
        <v>-1300</v>
      </c>
    </row>
    <row r="121" spans="1:14" x14ac:dyDescent="0.25">
      <c r="A121" t="s">
        <v>14</v>
      </c>
      <c r="B121" t="s">
        <v>120</v>
      </c>
      <c r="C121" t="s">
        <v>161</v>
      </c>
      <c r="D121">
        <v>1687620490</v>
      </c>
      <c r="E121" s="1">
        <v>44594</v>
      </c>
      <c r="F121" s="1">
        <v>44594</v>
      </c>
      <c r="G121">
        <v>6622426285</v>
      </c>
      <c r="H121">
        <v>214</v>
      </c>
      <c r="I121">
        <v>522.91999999999996</v>
      </c>
      <c r="J121" s="1">
        <v>44624</v>
      </c>
      <c r="K121">
        <v>430.65</v>
      </c>
      <c r="L121" s="1">
        <v>44599</v>
      </c>
      <c r="M121">
        <v>-25</v>
      </c>
      <c r="N121">
        <f t="shared" si="1"/>
        <v>-10766.25</v>
      </c>
    </row>
    <row r="122" spans="1:14" x14ac:dyDescent="0.25">
      <c r="A122" t="s">
        <v>14</v>
      </c>
      <c r="B122" t="s">
        <v>120</v>
      </c>
      <c r="C122" t="s">
        <v>25</v>
      </c>
      <c r="D122">
        <v>937170496</v>
      </c>
      <c r="E122" s="1">
        <v>44595</v>
      </c>
      <c r="F122" s="1">
        <v>44595</v>
      </c>
      <c r="G122">
        <v>6625022706</v>
      </c>
      <c r="H122" s="2">
        <v>44628</v>
      </c>
      <c r="I122">
        <v>279.38</v>
      </c>
      <c r="J122" s="1">
        <v>44651</v>
      </c>
      <c r="K122">
        <v>229</v>
      </c>
      <c r="L122" s="1">
        <v>44599</v>
      </c>
      <c r="M122">
        <v>-52</v>
      </c>
      <c r="N122">
        <f t="shared" si="1"/>
        <v>-11908</v>
      </c>
    </row>
    <row r="123" spans="1:14" x14ac:dyDescent="0.25">
      <c r="A123" t="s">
        <v>14</v>
      </c>
      <c r="B123" t="s">
        <v>120</v>
      </c>
      <c r="C123" t="s">
        <v>45</v>
      </c>
      <c r="D123">
        <v>1334410493</v>
      </c>
      <c r="E123" s="1">
        <v>44596</v>
      </c>
      <c r="F123" s="1">
        <v>44596</v>
      </c>
      <c r="G123">
        <v>6630299977</v>
      </c>
      <c r="H123">
        <v>5</v>
      </c>
      <c r="I123">
        <v>67999.990000000005</v>
      </c>
      <c r="J123" s="1">
        <v>44655</v>
      </c>
      <c r="K123">
        <v>55737.7</v>
      </c>
      <c r="L123" s="1">
        <v>44607</v>
      </c>
      <c r="M123">
        <v>-48</v>
      </c>
      <c r="N123">
        <f t="shared" si="1"/>
        <v>-2675409.5999999996</v>
      </c>
    </row>
    <row r="124" spans="1:14" x14ac:dyDescent="0.25">
      <c r="A124" t="s">
        <v>14</v>
      </c>
      <c r="B124" t="s">
        <v>120</v>
      </c>
      <c r="C124" t="s">
        <v>161</v>
      </c>
      <c r="D124">
        <v>1687620490</v>
      </c>
      <c r="E124" s="1">
        <v>44596</v>
      </c>
      <c r="F124" s="1">
        <v>44596</v>
      </c>
      <c r="G124">
        <v>6633804524</v>
      </c>
      <c r="H124">
        <v>215</v>
      </c>
      <c r="I124">
        <v>519.72</v>
      </c>
      <c r="J124" s="1">
        <v>44624</v>
      </c>
      <c r="K124">
        <v>426</v>
      </c>
      <c r="L124" s="1">
        <v>44599</v>
      </c>
      <c r="M124">
        <v>-25</v>
      </c>
      <c r="N124">
        <f t="shared" si="1"/>
        <v>-10650</v>
      </c>
    </row>
    <row r="125" spans="1:14" x14ac:dyDescent="0.25">
      <c r="A125" t="s">
        <v>14</v>
      </c>
      <c r="B125" t="s">
        <v>120</v>
      </c>
      <c r="C125" t="s">
        <v>136</v>
      </c>
      <c r="D125">
        <v>805720497</v>
      </c>
      <c r="E125" s="1">
        <v>44596</v>
      </c>
      <c r="F125" s="1">
        <v>44596</v>
      </c>
      <c r="G125">
        <v>6634805787</v>
      </c>
      <c r="H125" t="s">
        <v>168</v>
      </c>
      <c r="I125">
        <v>55.54</v>
      </c>
      <c r="J125" s="1">
        <v>44651</v>
      </c>
      <c r="K125">
        <v>47.4</v>
      </c>
      <c r="L125" s="1">
        <v>44600</v>
      </c>
      <c r="M125">
        <v>-51</v>
      </c>
      <c r="N125">
        <f t="shared" si="1"/>
        <v>-2417.4</v>
      </c>
    </row>
    <row r="126" spans="1:14" x14ac:dyDescent="0.25">
      <c r="A126" t="s">
        <v>14</v>
      </c>
      <c r="B126" t="s">
        <v>120</v>
      </c>
      <c r="C126" t="s">
        <v>169</v>
      </c>
      <c r="D126" t="s">
        <v>170</v>
      </c>
      <c r="E126" s="1">
        <v>44596</v>
      </c>
      <c r="F126" s="1">
        <v>44596</v>
      </c>
      <c r="G126">
        <v>6635622956</v>
      </c>
      <c r="H126" t="s">
        <v>171</v>
      </c>
      <c r="I126">
        <v>6090.24</v>
      </c>
      <c r="J126" s="1">
        <v>44624</v>
      </c>
      <c r="K126">
        <v>6090.24</v>
      </c>
      <c r="L126" s="1">
        <v>44600</v>
      </c>
      <c r="M126">
        <v>-24</v>
      </c>
      <c r="N126">
        <f t="shared" si="1"/>
        <v>-146165.76000000001</v>
      </c>
    </row>
    <row r="127" spans="1:14" x14ac:dyDescent="0.25">
      <c r="A127" t="s">
        <v>14</v>
      </c>
      <c r="B127" t="s">
        <v>120</v>
      </c>
      <c r="C127" t="s">
        <v>172</v>
      </c>
      <c r="D127">
        <v>1550900490</v>
      </c>
      <c r="E127" s="1">
        <v>44597</v>
      </c>
      <c r="F127" s="1">
        <v>44597</v>
      </c>
      <c r="G127">
        <v>6638292124</v>
      </c>
      <c r="H127">
        <v>56</v>
      </c>
      <c r="I127">
        <v>63</v>
      </c>
      <c r="J127" s="1">
        <v>44627</v>
      </c>
      <c r="K127">
        <v>51.64</v>
      </c>
      <c r="L127" s="1">
        <v>44601</v>
      </c>
      <c r="M127">
        <v>-26</v>
      </c>
      <c r="N127">
        <f t="shared" si="1"/>
        <v>-1342.64</v>
      </c>
    </row>
    <row r="128" spans="1:14" x14ac:dyDescent="0.25">
      <c r="A128" t="s">
        <v>14</v>
      </c>
      <c r="B128" t="s">
        <v>120</v>
      </c>
      <c r="C128" t="s">
        <v>161</v>
      </c>
      <c r="D128">
        <v>1687620490</v>
      </c>
      <c r="E128" s="1">
        <v>44599</v>
      </c>
      <c r="F128" s="1">
        <v>44599</v>
      </c>
      <c r="G128">
        <v>6650592283</v>
      </c>
      <c r="H128">
        <v>249</v>
      </c>
      <c r="I128">
        <v>161.04</v>
      </c>
      <c r="J128" s="1">
        <v>44629</v>
      </c>
      <c r="K128">
        <v>132</v>
      </c>
      <c r="L128" s="1">
        <v>44601</v>
      </c>
      <c r="M128">
        <v>-28</v>
      </c>
      <c r="N128">
        <f t="shared" si="1"/>
        <v>-3696</v>
      </c>
    </row>
    <row r="129" spans="1:14" x14ac:dyDescent="0.25">
      <c r="A129" t="s">
        <v>14</v>
      </c>
      <c r="B129" t="s">
        <v>120</v>
      </c>
      <c r="C129" t="s">
        <v>126</v>
      </c>
      <c r="D129">
        <v>1226870507</v>
      </c>
      <c r="E129" s="1">
        <v>44600</v>
      </c>
      <c r="F129" s="1">
        <v>44600</v>
      </c>
      <c r="G129">
        <v>6657180985</v>
      </c>
      <c r="H129" t="s">
        <v>173</v>
      </c>
      <c r="I129">
        <v>90</v>
      </c>
      <c r="J129" s="1">
        <v>44651</v>
      </c>
      <c r="K129">
        <v>73.77</v>
      </c>
      <c r="L129" s="1">
        <v>44601</v>
      </c>
      <c r="M129">
        <v>-50</v>
      </c>
      <c r="N129">
        <f t="shared" si="1"/>
        <v>-3688.5</v>
      </c>
    </row>
    <row r="130" spans="1:14" x14ac:dyDescent="0.25">
      <c r="A130" t="s">
        <v>14</v>
      </c>
      <c r="B130" t="s">
        <v>120</v>
      </c>
      <c r="C130" t="s">
        <v>174</v>
      </c>
      <c r="D130" t="s">
        <v>175</v>
      </c>
      <c r="E130" s="1">
        <v>44601</v>
      </c>
      <c r="F130" s="1">
        <v>44601</v>
      </c>
      <c r="G130">
        <v>6669687863</v>
      </c>
      <c r="H130" t="s">
        <v>176</v>
      </c>
      <c r="I130">
        <v>477.7</v>
      </c>
      <c r="J130" s="1">
        <v>44626</v>
      </c>
      <c r="K130">
        <v>391.56</v>
      </c>
      <c r="L130" s="1">
        <v>44603</v>
      </c>
      <c r="M130">
        <v>-23</v>
      </c>
      <c r="N130">
        <f t="shared" si="1"/>
        <v>-9005.8799999999992</v>
      </c>
    </row>
    <row r="131" spans="1:14" x14ac:dyDescent="0.25">
      <c r="A131" t="s">
        <v>14</v>
      </c>
      <c r="B131" t="s">
        <v>120</v>
      </c>
      <c r="C131" t="s">
        <v>149</v>
      </c>
      <c r="D131">
        <v>206110496</v>
      </c>
      <c r="E131" s="1">
        <v>44602</v>
      </c>
      <c r="F131" s="1">
        <v>44602</v>
      </c>
      <c r="G131">
        <v>6674718104</v>
      </c>
      <c r="H131" t="s">
        <v>177</v>
      </c>
      <c r="I131">
        <v>463.12</v>
      </c>
      <c r="J131" s="1">
        <v>44651</v>
      </c>
      <c r="K131">
        <v>379.61</v>
      </c>
      <c r="L131" s="1">
        <v>44607</v>
      </c>
      <c r="M131">
        <v>-44</v>
      </c>
      <c r="N131">
        <f t="shared" ref="N131:N194" si="2">K131*M131</f>
        <v>-16702.84</v>
      </c>
    </row>
    <row r="132" spans="1:14" x14ac:dyDescent="0.25">
      <c r="A132" t="s">
        <v>14</v>
      </c>
      <c r="B132" t="s">
        <v>120</v>
      </c>
      <c r="C132" t="s">
        <v>178</v>
      </c>
      <c r="D132">
        <v>5749120480</v>
      </c>
      <c r="E132" s="1">
        <v>44603</v>
      </c>
      <c r="F132" s="1">
        <v>44603</v>
      </c>
      <c r="G132">
        <v>6677736747</v>
      </c>
      <c r="H132" t="s">
        <v>179</v>
      </c>
      <c r="I132">
        <v>1546</v>
      </c>
      <c r="J132" s="1">
        <v>44633</v>
      </c>
      <c r="K132">
        <v>1267.21</v>
      </c>
      <c r="L132" s="1">
        <v>44607</v>
      </c>
      <c r="M132">
        <v>-26</v>
      </c>
      <c r="N132">
        <f t="shared" si="2"/>
        <v>-32947.46</v>
      </c>
    </row>
    <row r="133" spans="1:14" x14ac:dyDescent="0.25">
      <c r="A133" t="s">
        <v>14</v>
      </c>
      <c r="B133" t="s">
        <v>120</v>
      </c>
      <c r="C133" t="s">
        <v>178</v>
      </c>
      <c r="D133">
        <v>5749120480</v>
      </c>
      <c r="E133" s="1">
        <v>44603</v>
      </c>
      <c r="F133" s="1">
        <v>44603</v>
      </c>
      <c r="G133">
        <v>6677789208</v>
      </c>
      <c r="H133" t="s">
        <v>180</v>
      </c>
      <c r="I133">
        <v>2842</v>
      </c>
      <c r="J133" s="1">
        <v>44627</v>
      </c>
      <c r="K133">
        <v>2329.5100000000002</v>
      </c>
      <c r="L133" s="1">
        <v>44603</v>
      </c>
      <c r="M133">
        <v>-24</v>
      </c>
      <c r="N133">
        <f t="shared" si="2"/>
        <v>-55908.240000000005</v>
      </c>
    </row>
    <row r="134" spans="1:14" x14ac:dyDescent="0.25">
      <c r="A134" t="s">
        <v>14</v>
      </c>
      <c r="B134" t="s">
        <v>120</v>
      </c>
      <c r="C134" t="s">
        <v>181</v>
      </c>
      <c r="D134">
        <v>610340457</v>
      </c>
      <c r="E134" s="1">
        <v>44609</v>
      </c>
      <c r="F134" s="1">
        <v>44609</v>
      </c>
      <c r="G134">
        <v>6724467871</v>
      </c>
      <c r="H134">
        <v>8</v>
      </c>
      <c r="I134">
        <v>100223.23</v>
      </c>
      <c r="J134" s="1">
        <v>44681</v>
      </c>
      <c r="K134">
        <v>82150.19</v>
      </c>
      <c r="L134" s="1">
        <v>44623</v>
      </c>
      <c r="M134">
        <v>-58</v>
      </c>
      <c r="N134">
        <f t="shared" si="2"/>
        <v>-4764711.0200000005</v>
      </c>
    </row>
    <row r="135" spans="1:14" x14ac:dyDescent="0.25">
      <c r="A135" t="s">
        <v>14</v>
      </c>
      <c r="B135" t="s">
        <v>120</v>
      </c>
      <c r="C135" t="s">
        <v>161</v>
      </c>
      <c r="D135">
        <v>1687620490</v>
      </c>
      <c r="E135" s="1">
        <v>44614</v>
      </c>
      <c r="F135" s="1">
        <v>44614</v>
      </c>
      <c r="G135">
        <v>6749963057</v>
      </c>
      <c r="H135">
        <v>362</v>
      </c>
      <c r="I135">
        <v>472.05</v>
      </c>
      <c r="J135" s="1">
        <v>44644</v>
      </c>
      <c r="K135">
        <v>388.96</v>
      </c>
      <c r="L135" s="1">
        <v>44616</v>
      </c>
      <c r="M135">
        <v>-28</v>
      </c>
      <c r="N135">
        <f t="shared" si="2"/>
        <v>-10890.88</v>
      </c>
    </row>
    <row r="136" spans="1:14" x14ac:dyDescent="0.25">
      <c r="A136" t="s">
        <v>14</v>
      </c>
      <c r="B136" t="s">
        <v>120</v>
      </c>
      <c r="C136" t="s">
        <v>182</v>
      </c>
      <c r="D136">
        <v>1582240469</v>
      </c>
      <c r="E136" s="1">
        <v>44616</v>
      </c>
      <c r="F136" s="1">
        <v>44616</v>
      </c>
      <c r="G136">
        <v>6759358039</v>
      </c>
      <c r="H136" s="3">
        <v>44866</v>
      </c>
      <c r="I136">
        <v>35617.769999999997</v>
      </c>
      <c r="J136" s="1">
        <v>44646</v>
      </c>
      <c r="K136">
        <v>35617.769999999997</v>
      </c>
      <c r="L136" s="1">
        <v>44620</v>
      </c>
      <c r="M136">
        <v>-26</v>
      </c>
      <c r="N136">
        <f t="shared" si="2"/>
        <v>-926062.0199999999</v>
      </c>
    </row>
    <row r="137" spans="1:14" x14ac:dyDescent="0.25">
      <c r="A137" t="s">
        <v>14</v>
      </c>
      <c r="B137" t="s">
        <v>120</v>
      </c>
      <c r="C137" t="s">
        <v>126</v>
      </c>
      <c r="D137">
        <v>1226870507</v>
      </c>
      <c r="E137" s="1">
        <v>44621</v>
      </c>
      <c r="F137" s="1">
        <v>44621</v>
      </c>
      <c r="G137">
        <v>6784338531</v>
      </c>
      <c r="H137" t="s">
        <v>183</v>
      </c>
      <c r="I137">
        <v>47.4</v>
      </c>
      <c r="J137" s="1">
        <v>44651</v>
      </c>
      <c r="K137">
        <v>38.85</v>
      </c>
      <c r="L137" s="1">
        <v>44629</v>
      </c>
      <c r="M137">
        <v>-22</v>
      </c>
      <c r="N137">
        <f t="shared" si="2"/>
        <v>-854.7</v>
      </c>
    </row>
    <row r="138" spans="1:14" x14ac:dyDescent="0.25">
      <c r="A138" t="s">
        <v>14</v>
      </c>
      <c r="B138" t="s">
        <v>120</v>
      </c>
      <c r="C138" t="s">
        <v>157</v>
      </c>
      <c r="D138" t="s">
        <v>158</v>
      </c>
      <c r="E138" s="1">
        <v>44629</v>
      </c>
      <c r="F138" s="1">
        <v>44629</v>
      </c>
      <c r="G138">
        <v>6838112766</v>
      </c>
      <c r="H138">
        <v>123</v>
      </c>
      <c r="I138">
        <v>397.29</v>
      </c>
      <c r="J138" s="1">
        <v>44689</v>
      </c>
      <c r="K138">
        <v>325.64999999999998</v>
      </c>
      <c r="L138" s="1">
        <v>44631</v>
      </c>
      <c r="M138">
        <v>-58</v>
      </c>
      <c r="N138">
        <f t="shared" si="2"/>
        <v>-18887.699999999997</v>
      </c>
    </row>
    <row r="139" spans="1:14" x14ac:dyDescent="0.25">
      <c r="A139" t="s">
        <v>14</v>
      </c>
      <c r="B139" t="s">
        <v>120</v>
      </c>
      <c r="C139" t="s">
        <v>184</v>
      </c>
      <c r="D139">
        <v>1007390501</v>
      </c>
      <c r="E139" s="1">
        <v>44631</v>
      </c>
      <c r="F139" s="1">
        <v>44631</v>
      </c>
      <c r="G139">
        <v>6862015543</v>
      </c>
      <c r="H139" t="s">
        <v>185</v>
      </c>
      <c r="I139">
        <v>6100</v>
      </c>
      <c r="J139" s="1">
        <v>44679</v>
      </c>
      <c r="K139">
        <v>5000</v>
      </c>
      <c r="L139" s="1">
        <v>44636</v>
      </c>
      <c r="M139">
        <v>-43</v>
      </c>
      <c r="N139">
        <f t="shared" si="2"/>
        <v>-215000</v>
      </c>
    </row>
    <row r="140" spans="1:14" x14ac:dyDescent="0.25">
      <c r="A140" t="s">
        <v>14</v>
      </c>
      <c r="B140" t="s">
        <v>120</v>
      </c>
      <c r="C140" t="s">
        <v>186</v>
      </c>
      <c r="D140">
        <v>2310270125</v>
      </c>
      <c r="E140" s="1">
        <v>44635</v>
      </c>
      <c r="F140" s="1">
        <v>44635</v>
      </c>
      <c r="G140">
        <v>6884965221</v>
      </c>
      <c r="H140" t="s">
        <v>187</v>
      </c>
      <c r="I140">
        <v>3824.7</v>
      </c>
      <c r="J140" s="1">
        <v>44681</v>
      </c>
      <c r="K140">
        <v>3135</v>
      </c>
      <c r="L140" s="1">
        <v>44642</v>
      </c>
      <c r="M140">
        <v>-39</v>
      </c>
      <c r="N140">
        <f t="shared" si="2"/>
        <v>-122265</v>
      </c>
    </row>
    <row r="141" spans="1:14" x14ac:dyDescent="0.25">
      <c r="A141" t="s">
        <v>14</v>
      </c>
      <c r="B141" t="s">
        <v>120</v>
      </c>
      <c r="C141" t="s">
        <v>123</v>
      </c>
      <c r="D141">
        <v>1615950498</v>
      </c>
      <c r="E141" s="1">
        <v>44635</v>
      </c>
      <c r="F141" s="1">
        <v>44635</v>
      </c>
      <c r="G141">
        <v>6885196975</v>
      </c>
      <c r="H141">
        <v>165</v>
      </c>
      <c r="I141">
        <v>25.01</v>
      </c>
      <c r="J141" s="1">
        <v>44681</v>
      </c>
      <c r="K141">
        <v>20.5</v>
      </c>
      <c r="L141" s="1">
        <v>44642</v>
      </c>
      <c r="M141">
        <v>-39</v>
      </c>
      <c r="N141">
        <f t="shared" si="2"/>
        <v>-799.5</v>
      </c>
    </row>
    <row r="142" spans="1:14" x14ac:dyDescent="0.25">
      <c r="A142" t="s">
        <v>14</v>
      </c>
      <c r="B142" t="s">
        <v>120</v>
      </c>
      <c r="C142" t="s">
        <v>188</v>
      </c>
      <c r="D142">
        <v>11244750961</v>
      </c>
      <c r="E142" s="1">
        <v>44636</v>
      </c>
      <c r="F142" s="1">
        <v>44636</v>
      </c>
      <c r="G142">
        <v>6895038247</v>
      </c>
      <c r="H142">
        <v>4428214996</v>
      </c>
      <c r="I142">
        <v>4392</v>
      </c>
      <c r="J142" s="1">
        <v>44664</v>
      </c>
      <c r="K142">
        <v>3600</v>
      </c>
      <c r="L142" s="1">
        <v>44649</v>
      </c>
      <c r="M142">
        <v>-15</v>
      </c>
      <c r="N142">
        <f t="shared" si="2"/>
        <v>-54000</v>
      </c>
    </row>
    <row r="143" spans="1:14" x14ac:dyDescent="0.25">
      <c r="A143" t="s">
        <v>14</v>
      </c>
      <c r="B143" t="s">
        <v>120</v>
      </c>
      <c r="C143" t="s">
        <v>188</v>
      </c>
      <c r="D143">
        <v>11244750961</v>
      </c>
      <c r="E143" s="1">
        <v>44636</v>
      </c>
      <c r="F143" s="1">
        <v>44636</v>
      </c>
      <c r="G143">
        <v>6895038264</v>
      </c>
      <c r="H143">
        <v>4428214995</v>
      </c>
      <c r="I143">
        <v>2196</v>
      </c>
      <c r="J143" s="1">
        <v>44664</v>
      </c>
      <c r="K143">
        <v>1800</v>
      </c>
      <c r="L143" s="1">
        <v>44649</v>
      </c>
      <c r="M143">
        <v>-15</v>
      </c>
      <c r="N143">
        <f t="shared" si="2"/>
        <v>-27000</v>
      </c>
    </row>
    <row r="144" spans="1:14" x14ac:dyDescent="0.25">
      <c r="A144" t="s">
        <v>14</v>
      </c>
      <c r="B144" t="s">
        <v>120</v>
      </c>
      <c r="C144" t="s">
        <v>178</v>
      </c>
      <c r="D144">
        <v>5749120480</v>
      </c>
      <c r="E144" s="1">
        <v>44637</v>
      </c>
      <c r="F144" s="1">
        <v>44637</v>
      </c>
      <c r="G144">
        <v>6900600167</v>
      </c>
      <c r="H144" t="s">
        <v>189</v>
      </c>
      <c r="I144">
        <v>361</v>
      </c>
      <c r="J144" s="1">
        <v>44666</v>
      </c>
      <c r="K144">
        <v>295.89999999999998</v>
      </c>
      <c r="L144" s="1">
        <v>44642</v>
      </c>
      <c r="M144">
        <v>-24</v>
      </c>
      <c r="N144">
        <f t="shared" si="2"/>
        <v>-7101.5999999999995</v>
      </c>
    </row>
    <row r="145" spans="1:14" x14ac:dyDescent="0.25">
      <c r="A145" t="s">
        <v>14</v>
      </c>
      <c r="B145" t="s">
        <v>120</v>
      </c>
      <c r="C145" t="s">
        <v>190</v>
      </c>
      <c r="D145">
        <v>1346760505</v>
      </c>
      <c r="E145" s="1">
        <v>44638</v>
      </c>
      <c r="F145" s="1">
        <v>44638</v>
      </c>
      <c r="G145">
        <v>6907946383</v>
      </c>
      <c r="H145">
        <v>15</v>
      </c>
      <c r="I145">
        <v>469.7</v>
      </c>
      <c r="J145" s="1">
        <v>44668</v>
      </c>
      <c r="K145">
        <v>385</v>
      </c>
      <c r="L145" s="1">
        <v>44644</v>
      </c>
      <c r="M145">
        <v>-24</v>
      </c>
      <c r="N145">
        <f t="shared" si="2"/>
        <v>-9240</v>
      </c>
    </row>
    <row r="146" spans="1:14" x14ac:dyDescent="0.25">
      <c r="A146" t="s">
        <v>14</v>
      </c>
      <c r="B146" t="s">
        <v>120</v>
      </c>
      <c r="C146" t="s">
        <v>191</v>
      </c>
      <c r="D146">
        <v>1814250492</v>
      </c>
      <c r="E146" s="1">
        <v>44638</v>
      </c>
      <c r="F146" s="1">
        <v>44638</v>
      </c>
      <c r="G146">
        <v>6908354295</v>
      </c>
      <c r="H146">
        <v>50</v>
      </c>
      <c r="I146">
        <v>1220</v>
      </c>
      <c r="J146" s="1">
        <v>44667</v>
      </c>
      <c r="K146">
        <v>1000</v>
      </c>
      <c r="L146" s="1">
        <v>44644</v>
      </c>
      <c r="M146">
        <v>-23</v>
      </c>
      <c r="N146">
        <f t="shared" si="2"/>
        <v>-23000</v>
      </c>
    </row>
    <row r="147" spans="1:14" x14ac:dyDescent="0.25">
      <c r="A147" t="s">
        <v>14</v>
      </c>
      <c r="B147" t="s">
        <v>120</v>
      </c>
      <c r="C147" t="s">
        <v>191</v>
      </c>
      <c r="D147">
        <v>1814250492</v>
      </c>
      <c r="E147" s="1">
        <v>44638</v>
      </c>
      <c r="F147" s="1">
        <v>44638</v>
      </c>
      <c r="G147">
        <v>6908355779</v>
      </c>
      <c r="H147">
        <v>49</v>
      </c>
      <c r="I147">
        <v>1159</v>
      </c>
      <c r="J147" s="1">
        <v>44667</v>
      </c>
      <c r="K147">
        <v>950</v>
      </c>
      <c r="L147" s="1">
        <v>44644</v>
      </c>
      <c r="M147">
        <v>-23</v>
      </c>
      <c r="N147">
        <f t="shared" si="2"/>
        <v>-21850</v>
      </c>
    </row>
    <row r="148" spans="1:14" x14ac:dyDescent="0.25">
      <c r="A148" t="s">
        <v>14</v>
      </c>
      <c r="B148" t="s">
        <v>120</v>
      </c>
      <c r="C148" t="s">
        <v>126</v>
      </c>
      <c r="D148">
        <v>1226870507</v>
      </c>
      <c r="E148" s="1">
        <v>44641</v>
      </c>
      <c r="F148" s="1">
        <v>44641</v>
      </c>
      <c r="G148">
        <v>6922721548</v>
      </c>
      <c r="H148" t="s">
        <v>192</v>
      </c>
      <c r="I148">
        <v>71</v>
      </c>
      <c r="J148" s="1">
        <v>44681</v>
      </c>
      <c r="K148">
        <v>58.2</v>
      </c>
      <c r="L148" s="1">
        <v>44649</v>
      </c>
      <c r="M148">
        <v>-32</v>
      </c>
      <c r="N148">
        <f t="shared" si="2"/>
        <v>-1862.4</v>
      </c>
    </row>
    <row r="149" spans="1:14" x14ac:dyDescent="0.25">
      <c r="A149" t="s">
        <v>14</v>
      </c>
      <c r="B149" t="s">
        <v>120</v>
      </c>
      <c r="C149" t="s">
        <v>193</v>
      </c>
      <c r="D149">
        <v>1901750495</v>
      </c>
      <c r="E149" s="1">
        <v>44642</v>
      </c>
      <c r="F149" s="1">
        <v>44642</v>
      </c>
      <c r="G149">
        <v>6925201839</v>
      </c>
      <c r="H149">
        <v>101</v>
      </c>
      <c r="I149">
        <v>168.6</v>
      </c>
      <c r="J149" s="1">
        <v>44681</v>
      </c>
      <c r="K149">
        <v>138.19999999999999</v>
      </c>
      <c r="L149" s="1">
        <v>44649</v>
      </c>
      <c r="M149">
        <v>-32</v>
      </c>
      <c r="N149">
        <f t="shared" si="2"/>
        <v>-4422.3999999999996</v>
      </c>
    </row>
    <row r="150" spans="1:14" x14ac:dyDescent="0.25">
      <c r="A150" t="s">
        <v>14</v>
      </c>
      <c r="B150" t="s">
        <v>120</v>
      </c>
      <c r="C150" t="s">
        <v>194</v>
      </c>
      <c r="D150">
        <v>1467840482</v>
      </c>
      <c r="E150" s="1">
        <v>44648</v>
      </c>
      <c r="F150" s="1">
        <v>44648</v>
      </c>
      <c r="G150">
        <v>6952802496</v>
      </c>
      <c r="H150" t="s">
        <v>195</v>
      </c>
      <c r="I150">
        <v>1295.03</v>
      </c>
      <c r="J150" s="1">
        <v>44706</v>
      </c>
      <c r="K150">
        <v>1061.5</v>
      </c>
      <c r="L150" s="1">
        <v>44650</v>
      </c>
      <c r="M150">
        <v>-56</v>
      </c>
      <c r="N150">
        <f t="shared" si="2"/>
        <v>-59444</v>
      </c>
    </row>
    <row r="151" spans="1:14" x14ac:dyDescent="0.25">
      <c r="A151" t="s">
        <v>14</v>
      </c>
      <c r="B151" t="s">
        <v>196</v>
      </c>
      <c r="C151" t="s">
        <v>197</v>
      </c>
      <c r="D151">
        <v>1784630814</v>
      </c>
      <c r="E151" s="1">
        <v>44544</v>
      </c>
      <c r="F151" s="1">
        <v>44544</v>
      </c>
      <c r="G151">
        <v>6334638411</v>
      </c>
      <c r="H151" t="s">
        <v>198</v>
      </c>
      <c r="I151">
        <v>362</v>
      </c>
      <c r="J151" s="1">
        <v>44574</v>
      </c>
      <c r="K151">
        <v>362</v>
      </c>
      <c r="L151" s="1">
        <v>44572</v>
      </c>
      <c r="M151">
        <v>-2</v>
      </c>
      <c r="N151">
        <f t="shared" si="2"/>
        <v>-724</v>
      </c>
    </row>
    <row r="152" spans="1:14" x14ac:dyDescent="0.25">
      <c r="A152" t="s">
        <v>14</v>
      </c>
      <c r="B152" t="s">
        <v>196</v>
      </c>
      <c r="C152" t="s">
        <v>199</v>
      </c>
      <c r="D152">
        <v>2213820208</v>
      </c>
      <c r="E152" s="1">
        <v>44546</v>
      </c>
      <c r="F152" s="1">
        <v>44546</v>
      </c>
      <c r="G152">
        <v>6341496452</v>
      </c>
      <c r="H152" t="s">
        <v>200</v>
      </c>
      <c r="I152">
        <v>100</v>
      </c>
      <c r="J152" s="1">
        <v>44575</v>
      </c>
      <c r="K152">
        <v>100</v>
      </c>
      <c r="L152" s="1">
        <v>44572</v>
      </c>
      <c r="M152">
        <v>-3</v>
      </c>
      <c r="N152">
        <f t="shared" si="2"/>
        <v>-300</v>
      </c>
    </row>
    <row r="153" spans="1:14" x14ac:dyDescent="0.25">
      <c r="A153" t="s">
        <v>14</v>
      </c>
      <c r="B153" t="s">
        <v>196</v>
      </c>
      <c r="C153" t="s">
        <v>201</v>
      </c>
      <c r="D153">
        <v>2365460357</v>
      </c>
      <c r="E153" s="1">
        <v>44546</v>
      </c>
      <c r="F153" s="1">
        <v>44546</v>
      </c>
      <c r="G153">
        <v>6346628962</v>
      </c>
      <c r="H153" t="s">
        <v>202</v>
      </c>
      <c r="I153">
        <v>392</v>
      </c>
      <c r="J153" s="1">
        <v>44575</v>
      </c>
      <c r="K153">
        <v>392</v>
      </c>
      <c r="L153" s="1">
        <v>44572</v>
      </c>
      <c r="M153">
        <v>-3</v>
      </c>
      <c r="N153">
        <f t="shared" si="2"/>
        <v>-1176</v>
      </c>
    </row>
    <row r="154" spans="1:14" x14ac:dyDescent="0.25">
      <c r="A154" t="s">
        <v>14</v>
      </c>
      <c r="B154" t="s">
        <v>196</v>
      </c>
      <c r="C154" t="s">
        <v>203</v>
      </c>
      <c r="D154">
        <v>11451290966</v>
      </c>
      <c r="E154" s="1">
        <v>44548</v>
      </c>
      <c r="F154" s="1">
        <v>44548</v>
      </c>
      <c r="G154">
        <v>6356567136</v>
      </c>
      <c r="H154" t="s">
        <v>204</v>
      </c>
      <c r="I154">
        <v>300</v>
      </c>
      <c r="J154" s="1">
        <v>44571</v>
      </c>
      <c r="K154">
        <v>300</v>
      </c>
      <c r="L154" s="1">
        <v>44571</v>
      </c>
      <c r="M154">
        <v>0</v>
      </c>
      <c r="N154">
        <f t="shared" si="2"/>
        <v>0</v>
      </c>
    </row>
    <row r="155" spans="1:14" x14ac:dyDescent="0.25">
      <c r="A155" t="s">
        <v>14</v>
      </c>
      <c r="B155" t="s">
        <v>196</v>
      </c>
      <c r="C155" t="s">
        <v>205</v>
      </c>
      <c r="D155" t="s">
        <v>206</v>
      </c>
      <c r="E155" s="1">
        <v>44559</v>
      </c>
      <c r="F155" s="1">
        <v>44559</v>
      </c>
      <c r="G155">
        <v>6427040731</v>
      </c>
      <c r="H155" t="s">
        <v>207</v>
      </c>
      <c r="I155">
        <v>1988.59</v>
      </c>
      <c r="J155" s="1">
        <v>44589</v>
      </c>
      <c r="K155">
        <v>1988.59</v>
      </c>
      <c r="L155" s="1">
        <v>44573</v>
      </c>
      <c r="M155">
        <v>-16</v>
      </c>
      <c r="N155">
        <f t="shared" si="2"/>
        <v>-31817.439999999999</v>
      </c>
    </row>
    <row r="156" spans="1:14" x14ac:dyDescent="0.25">
      <c r="A156" t="s">
        <v>14</v>
      </c>
      <c r="B156" t="s">
        <v>196</v>
      </c>
      <c r="C156" t="s">
        <v>208</v>
      </c>
      <c r="D156">
        <v>2998820233</v>
      </c>
      <c r="E156" s="1">
        <v>44560</v>
      </c>
      <c r="F156" s="1">
        <v>44560</v>
      </c>
      <c r="G156">
        <v>6433769122</v>
      </c>
      <c r="H156" t="s">
        <v>209</v>
      </c>
      <c r="I156">
        <v>82</v>
      </c>
      <c r="J156" s="1">
        <v>44589</v>
      </c>
      <c r="K156">
        <v>82</v>
      </c>
      <c r="L156" s="1">
        <v>44573</v>
      </c>
      <c r="M156">
        <v>-16</v>
      </c>
      <c r="N156">
        <f t="shared" si="2"/>
        <v>-1312</v>
      </c>
    </row>
    <row r="157" spans="1:14" x14ac:dyDescent="0.25">
      <c r="A157" t="s">
        <v>14</v>
      </c>
      <c r="B157" t="s">
        <v>196</v>
      </c>
      <c r="C157" t="s">
        <v>210</v>
      </c>
      <c r="D157" t="s">
        <v>211</v>
      </c>
      <c r="E157" s="1">
        <v>44574</v>
      </c>
      <c r="F157" s="1">
        <v>44574</v>
      </c>
      <c r="G157">
        <v>6507316543</v>
      </c>
      <c r="H157" t="s">
        <v>212</v>
      </c>
      <c r="I157">
        <v>1903.2</v>
      </c>
      <c r="J157" s="1">
        <v>44603</v>
      </c>
      <c r="K157">
        <v>1903.2</v>
      </c>
      <c r="L157" s="1">
        <v>44579</v>
      </c>
      <c r="M157">
        <v>-24</v>
      </c>
      <c r="N157">
        <f t="shared" si="2"/>
        <v>-45676.800000000003</v>
      </c>
    </row>
    <row r="158" spans="1:14" x14ac:dyDescent="0.25">
      <c r="A158" t="s">
        <v>14</v>
      </c>
      <c r="B158" t="s">
        <v>196</v>
      </c>
      <c r="C158" t="s">
        <v>197</v>
      </c>
      <c r="D158">
        <v>1784630814</v>
      </c>
      <c r="E158" s="1">
        <v>44582</v>
      </c>
      <c r="F158" s="1">
        <v>44582</v>
      </c>
      <c r="G158">
        <v>6555392027</v>
      </c>
      <c r="H158" t="s">
        <v>213</v>
      </c>
      <c r="I158">
        <v>362</v>
      </c>
      <c r="J158" s="1">
        <v>44611</v>
      </c>
      <c r="K158">
        <v>362</v>
      </c>
      <c r="L158" s="1">
        <v>44586</v>
      </c>
      <c r="M158">
        <v>-25</v>
      </c>
      <c r="N158">
        <f t="shared" si="2"/>
        <v>-9050</v>
      </c>
    </row>
    <row r="159" spans="1:14" x14ac:dyDescent="0.25">
      <c r="A159" t="s">
        <v>14</v>
      </c>
      <c r="B159" t="s">
        <v>196</v>
      </c>
      <c r="C159" t="s">
        <v>214</v>
      </c>
      <c r="D159">
        <v>12196281005</v>
      </c>
      <c r="E159" s="1">
        <v>44587</v>
      </c>
      <c r="F159" s="1">
        <v>44587</v>
      </c>
      <c r="G159">
        <v>6579680758</v>
      </c>
      <c r="H159" t="s">
        <v>215</v>
      </c>
      <c r="I159">
        <v>610</v>
      </c>
      <c r="J159" s="1">
        <v>44618</v>
      </c>
      <c r="K159">
        <v>500</v>
      </c>
      <c r="L159" s="1">
        <v>44600</v>
      </c>
      <c r="M159">
        <v>-18</v>
      </c>
      <c r="N159">
        <f t="shared" si="2"/>
        <v>-9000</v>
      </c>
    </row>
    <row r="160" spans="1:14" x14ac:dyDescent="0.25">
      <c r="A160" t="s">
        <v>14</v>
      </c>
      <c r="B160" t="s">
        <v>196</v>
      </c>
      <c r="C160" t="s">
        <v>201</v>
      </c>
      <c r="D160">
        <v>2365460357</v>
      </c>
      <c r="E160" s="1">
        <v>44588</v>
      </c>
      <c r="F160" s="1">
        <v>44588</v>
      </c>
      <c r="G160">
        <v>6583811542</v>
      </c>
      <c r="H160" t="s">
        <v>216</v>
      </c>
      <c r="I160">
        <v>262</v>
      </c>
      <c r="J160" s="1">
        <v>44618</v>
      </c>
      <c r="K160">
        <v>262</v>
      </c>
      <c r="L160" s="1">
        <v>44607</v>
      </c>
      <c r="M160">
        <v>-11</v>
      </c>
      <c r="N160">
        <f t="shared" si="2"/>
        <v>-2882</v>
      </c>
    </row>
    <row r="161" spans="1:14" x14ac:dyDescent="0.25">
      <c r="A161" t="s">
        <v>14</v>
      </c>
      <c r="B161" t="s">
        <v>196</v>
      </c>
      <c r="C161" t="s">
        <v>217</v>
      </c>
      <c r="D161">
        <v>2966340230</v>
      </c>
      <c r="E161" s="1">
        <v>44591</v>
      </c>
      <c r="F161" s="1">
        <v>44591</v>
      </c>
      <c r="G161">
        <v>6599144494</v>
      </c>
      <c r="H161" t="s">
        <v>218</v>
      </c>
      <c r="I161">
        <v>1340</v>
      </c>
      <c r="J161" s="1">
        <v>44624</v>
      </c>
      <c r="K161">
        <v>1340</v>
      </c>
      <c r="L161" s="1">
        <v>44599</v>
      </c>
      <c r="M161">
        <v>-25</v>
      </c>
      <c r="N161">
        <f t="shared" si="2"/>
        <v>-33500</v>
      </c>
    </row>
    <row r="162" spans="1:14" x14ac:dyDescent="0.25">
      <c r="A162" t="s">
        <v>14</v>
      </c>
      <c r="B162" t="s">
        <v>196</v>
      </c>
      <c r="C162" t="s">
        <v>203</v>
      </c>
      <c r="D162">
        <v>11451290966</v>
      </c>
      <c r="E162" s="1">
        <v>44595</v>
      </c>
      <c r="F162" s="1">
        <v>44595</v>
      </c>
      <c r="G162">
        <v>6629406078</v>
      </c>
      <c r="H162" t="s">
        <v>219</v>
      </c>
      <c r="I162">
        <v>750</v>
      </c>
      <c r="J162" s="1">
        <v>44622</v>
      </c>
      <c r="K162">
        <v>750</v>
      </c>
      <c r="L162" s="1">
        <v>44603</v>
      </c>
      <c r="M162">
        <v>-19</v>
      </c>
      <c r="N162">
        <f t="shared" si="2"/>
        <v>-14250</v>
      </c>
    </row>
    <row r="163" spans="1:14" x14ac:dyDescent="0.25">
      <c r="A163" t="s">
        <v>14</v>
      </c>
      <c r="B163" t="s">
        <v>196</v>
      </c>
      <c r="C163" t="s">
        <v>220</v>
      </c>
      <c r="D163">
        <v>3698180373</v>
      </c>
      <c r="E163" s="1">
        <v>44608</v>
      </c>
      <c r="F163" s="1">
        <v>44608</v>
      </c>
      <c r="G163">
        <v>6713741233</v>
      </c>
      <c r="H163" t="s">
        <v>221</v>
      </c>
      <c r="I163">
        <v>250</v>
      </c>
      <c r="J163" s="1">
        <v>44638</v>
      </c>
      <c r="K163">
        <v>250</v>
      </c>
      <c r="L163" s="1">
        <v>44616</v>
      </c>
      <c r="M163">
        <v>-22</v>
      </c>
      <c r="N163">
        <f t="shared" si="2"/>
        <v>-5500</v>
      </c>
    </row>
    <row r="164" spans="1:14" x14ac:dyDescent="0.25">
      <c r="A164" t="s">
        <v>14</v>
      </c>
      <c r="B164" t="s">
        <v>196</v>
      </c>
      <c r="C164" t="s">
        <v>201</v>
      </c>
      <c r="D164">
        <v>2365460357</v>
      </c>
      <c r="E164" s="1">
        <v>44608</v>
      </c>
      <c r="F164" s="1">
        <v>44608</v>
      </c>
      <c r="G164">
        <v>6715707030</v>
      </c>
      <c r="H164" t="s">
        <v>222</v>
      </c>
      <c r="I164">
        <v>522</v>
      </c>
      <c r="J164" s="1">
        <v>44635</v>
      </c>
      <c r="K164">
        <v>522</v>
      </c>
      <c r="L164" s="1">
        <v>44616</v>
      </c>
      <c r="M164">
        <v>-19</v>
      </c>
      <c r="N164">
        <f t="shared" si="2"/>
        <v>-9918</v>
      </c>
    </row>
    <row r="165" spans="1:14" x14ac:dyDescent="0.25">
      <c r="A165" t="s">
        <v>14</v>
      </c>
      <c r="B165" t="s">
        <v>196</v>
      </c>
      <c r="C165" t="s">
        <v>223</v>
      </c>
      <c r="D165">
        <v>2377910506</v>
      </c>
      <c r="E165" s="1">
        <v>44616</v>
      </c>
      <c r="F165" s="1">
        <v>44616</v>
      </c>
      <c r="G165">
        <v>6761578513</v>
      </c>
      <c r="H165" t="s">
        <v>224</v>
      </c>
      <c r="I165">
        <v>132</v>
      </c>
      <c r="J165" s="1">
        <v>44646</v>
      </c>
      <c r="K165">
        <v>132</v>
      </c>
      <c r="L165" s="1">
        <v>44620</v>
      </c>
      <c r="M165">
        <v>-26</v>
      </c>
      <c r="N165">
        <f t="shared" si="2"/>
        <v>-3432</v>
      </c>
    </row>
    <row r="166" spans="1:14" x14ac:dyDescent="0.25">
      <c r="A166" t="s">
        <v>14</v>
      </c>
      <c r="B166" t="s">
        <v>196</v>
      </c>
      <c r="C166" t="s">
        <v>225</v>
      </c>
      <c r="D166">
        <v>2641030420</v>
      </c>
      <c r="E166" s="1">
        <v>44628</v>
      </c>
      <c r="F166" s="1">
        <v>44628</v>
      </c>
      <c r="G166">
        <v>6834237965</v>
      </c>
      <c r="H166">
        <v>112</v>
      </c>
      <c r="I166">
        <v>150</v>
      </c>
      <c r="J166" s="1">
        <v>44659</v>
      </c>
      <c r="K166">
        <v>150</v>
      </c>
      <c r="L166" s="1">
        <v>44642</v>
      </c>
      <c r="M166">
        <v>-17</v>
      </c>
      <c r="N166">
        <f t="shared" si="2"/>
        <v>-2550</v>
      </c>
    </row>
    <row r="167" spans="1:14" x14ac:dyDescent="0.25">
      <c r="A167" t="s">
        <v>14</v>
      </c>
      <c r="B167" t="s">
        <v>196</v>
      </c>
      <c r="C167" t="s">
        <v>226</v>
      </c>
      <c r="D167" t="s">
        <v>227</v>
      </c>
      <c r="E167" s="1">
        <v>44628</v>
      </c>
      <c r="F167" s="1">
        <v>44628</v>
      </c>
      <c r="G167">
        <v>6836051960</v>
      </c>
      <c r="H167" t="s">
        <v>228</v>
      </c>
      <c r="I167">
        <v>600</v>
      </c>
      <c r="J167" s="1">
        <v>44658</v>
      </c>
      <c r="K167">
        <v>600</v>
      </c>
      <c r="L167" s="1">
        <v>44644</v>
      </c>
      <c r="M167">
        <v>-14</v>
      </c>
      <c r="N167">
        <f t="shared" si="2"/>
        <v>-8400</v>
      </c>
    </row>
    <row r="168" spans="1:14" x14ac:dyDescent="0.25">
      <c r="A168" t="s">
        <v>14</v>
      </c>
      <c r="B168" t="s">
        <v>196</v>
      </c>
      <c r="C168" t="s">
        <v>197</v>
      </c>
      <c r="D168">
        <v>1784630814</v>
      </c>
      <c r="E168" s="1">
        <v>44636</v>
      </c>
      <c r="F168" s="1">
        <v>44636</v>
      </c>
      <c r="G168">
        <v>6894157146</v>
      </c>
      <c r="H168" t="s">
        <v>229</v>
      </c>
      <c r="I168">
        <v>342</v>
      </c>
      <c r="J168" s="1">
        <v>44666</v>
      </c>
      <c r="K168">
        <v>342</v>
      </c>
      <c r="L168" s="1">
        <v>44642</v>
      </c>
      <c r="M168">
        <v>-24</v>
      </c>
      <c r="N168">
        <f t="shared" si="2"/>
        <v>-8208</v>
      </c>
    </row>
    <row r="169" spans="1:14" x14ac:dyDescent="0.25">
      <c r="A169" t="s">
        <v>14</v>
      </c>
      <c r="B169" t="s">
        <v>196</v>
      </c>
      <c r="C169" t="s">
        <v>230</v>
      </c>
      <c r="D169">
        <v>2198590503</v>
      </c>
      <c r="E169" s="1">
        <v>44642</v>
      </c>
      <c r="F169" s="1">
        <v>44642</v>
      </c>
      <c r="G169">
        <v>6926349462</v>
      </c>
      <c r="H169" t="s">
        <v>231</v>
      </c>
      <c r="I169">
        <v>262.42</v>
      </c>
      <c r="J169" s="1">
        <v>44702</v>
      </c>
      <c r="K169">
        <v>262.42</v>
      </c>
      <c r="L169" s="1">
        <v>44649</v>
      </c>
      <c r="M169">
        <v>-53</v>
      </c>
      <c r="N169">
        <f t="shared" si="2"/>
        <v>-13908.26</v>
      </c>
    </row>
    <row r="170" spans="1:14" x14ac:dyDescent="0.25">
      <c r="A170" t="s">
        <v>14</v>
      </c>
      <c r="B170" t="s">
        <v>232</v>
      </c>
      <c r="C170" t="s">
        <v>233</v>
      </c>
      <c r="D170">
        <v>1280440494</v>
      </c>
      <c r="E170" s="1">
        <v>44200</v>
      </c>
      <c r="F170" s="1">
        <v>44200</v>
      </c>
      <c r="G170">
        <v>4315554111</v>
      </c>
      <c r="H170" t="s">
        <v>234</v>
      </c>
      <c r="I170">
        <v>1.92</v>
      </c>
      <c r="J170" s="1">
        <v>44230</v>
      </c>
      <c r="K170">
        <v>1.57</v>
      </c>
      <c r="L170" s="1">
        <v>44595</v>
      </c>
      <c r="M170">
        <v>365</v>
      </c>
      <c r="N170">
        <f t="shared" si="2"/>
        <v>573.05000000000007</v>
      </c>
    </row>
    <row r="171" spans="1:14" x14ac:dyDescent="0.25">
      <c r="A171" t="s">
        <v>14</v>
      </c>
      <c r="B171" t="s">
        <v>232</v>
      </c>
      <c r="C171" t="s">
        <v>235</v>
      </c>
      <c r="D171">
        <v>1280440494</v>
      </c>
      <c r="E171" s="1">
        <v>44568</v>
      </c>
      <c r="F171" s="1">
        <v>44568</v>
      </c>
      <c r="G171">
        <v>6473586051</v>
      </c>
      <c r="H171" t="s">
        <v>236</v>
      </c>
      <c r="I171">
        <v>23.49</v>
      </c>
      <c r="J171" s="1">
        <v>44598</v>
      </c>
      <c r="K171">
        <v>19.25</v>
      </c>
      <c r="L171" s="1">
        <v>44603</v>
      </c>
      <c r="M171">
        <v>5</v>
      </c>
      <c r="N171">
        <f t="shared" si="2"/>
        <v>96.25</v>
      </c>
    </row>
    <row r="172" spans="1:14" x14ac:dyDescent="0.25">
      <c r="A172" t="s">
        <v>14</v>
      </c>
      <c r="B172" t="s">
        <v>232</v>
      </c>
      <c r="C172" t="s">
        <v>237</v>
      </c>
      <c r="D172" t="s">
        <v>238</v>
      </c>
      <c r="E172" s="1">
        <v>44574</v>
      </c>
      <c r="F172" s="1">
        <v>44574</v>
      </c>
      <c r="G172">
        <v>6508322987</v>
      </c>
      <c r="H172">
        <v>8</v>
      </c>
      <c r="I172">
        <v>27460.98</v>
      </c>
      <c r="J172" s="1">
        <v>44606</v>
      </c>
      <c r="K172">
        <v>27460.98</v>
      </c>
      <c r="L172" s="1">
        <v>44606</v>
      </c>
      <c r="M172">
        <v>0</v>
      </c>
      <c r="N172">
        <f t="shared" si="2"/>
        <v>0</v>
      </c>
    </row>
    <row r="173" spans="1:14" x14ac:dyDescent="0.25">
      <c r="A173" t="s">
        <v>14</v>
      </c>
      <c r="B173" t="s">
        <v>232</v>
      </c>
      <c r="C173" t="s">
        <v>239</v>
      </c>
      <c r="D173" t="s">
        <v>240</v>
      </c>
      <c r="E173" s="1">
        <v>44602</v>
      </c>
      <c r="F173" s="1">
        <v>44602</v>
      </c>
      <c r="G173">
        <v>6675234207</v>
      </c>
      <c r="H173" t="s">
        <v>241</v>
      </c>
      <c r="I173">
        <v>19445.64</v>
      </c>
      <c r="J173" s="1">
        <v>44629</v>
      </c>
      <c r="K173">
        <v>19445.64</v>
      </c>
      <c r="L173" s="1">
        <v>44616</v>
      </c>
      <c r="M173">
        <v>-13</v>
      </c>
      <c r="N173">
        <f t="shared" si="2"/>
        <v>-252793.32</v>
      </c>
    </row>
    <row r="174" spans="1:14" x14ac:dyDescent="0.25">
      <c r="A174" t="s">
        <v>14</v>
      </c>
      <c r="B174" t="s">
        <v>232</v>
      </c>
      <c r="C174" t="s">
        <v>242</v>
      </c>
      <c r="D174">
        <v>80011010495</v>
      </c>
      <c r="E174" s="1">
        <v>44561</v>
      </c>
      <c r="F174" s="1">
        <v>44671</v>
      </c>
      <c r="H174" t="s">
        <v>243</v>
      </c>
      <c r="I174">
        <v>7137</v>
      </c>
      <c r="J174" s="1">
        <v>44591</v>
      </c>
      <c r="K174">
        <v>5850</v>
      </c>
      <c r="L174" s="1">
        <v>44595</v>
      </c>
      <c r="M174">
        <v>4</v>
      </c>
      <c r="N174">
        <f t="shared" si="2"/>
        <v>23400</v>
      </c>
    </row>
    <row r="175" spans="1:14" x14ac:dyDescent="0.25">
      <c r="A175" t="s">
        <v>14</v>
      </c>
      <c r="B175" t="s">
        <v>244</v>
      </c>
      <c r="C175" t="s">
        <v>29</v>
      </c>
      <c r="D175">
        <v>11582010150</v>
      </c>
      <c r="E175" s="1">
        <v>44475</v>
      </c>
      <c r="F175" s="1">
        <v>44475</v>
      </c>
      <c r="G175">
        <v>5905058846</v>
      </c>
      <c r="H175">
        <v>10016586</v>
      </c>
      <c r="I175">
        <v>589.78</v>
      </c>
      <c r="J175" s="1">
        <v>44530</v>
      </c>
      <c r="K175">
        <v>79.06</v>
      </c>
      <c r="L175" s="1">
        <v>44589</v>
      </c>
      <c r="M175">
        <v>59</v>
      </c>
      <c r="N175">
        <f t="shared" si="2"/>
        <v>4664.54</v>
      </c>
    </row>
    <row r="176" spans="1:14" x14ac:dyDescent="0.25">
      <c r="A176" t="s">
        <v>14</v>
      </c>
      <c r="B176" t="s">
        <v>244</v>
      </c>
      <c r="C176" t="s">
        <v>245</v>
      </c>
      <c r="D176">
        <v>657860490</v>
      </c>
      <c r="E176" s="1">
        <v>44546</v>
      </c>
      <c r="F176" s="1">
        <v>44546</v>
      </c>
      <c r="G176">
        <v>6338868287</v>
      </c>
      <c r="H176" t="s">
        <v>246</v>
      </c>
      <c r="I176">
        <v>24400</v>
      </c>
      <c r="J176" s="1">
        <v>44634</v>
      </c>
      <c r="K176">
        <v>20000</v>
      </c>
      <c r="L176" s="1">
        <v>44581</v>
      </c>
      <c r="M176">
        <v>-53</v>
      </c>
      <c r="N176">
        <f t="shared" si="2"/>
        <v>-1060000</v>
      </c>
    </row>
    <row r="177" spans="1:14" x14ac:dyDescent="0.25">
      <c r="A177" t="s">
        <v>14</v>
      </c>
      <c r="B177" t="s">
        <v>244</v>
      </c>
      <c r="C177" t="s">
        <v>29</v>
      </c>
      <c r="D177">
        <v>11582010150</v>
      </c>
      <c r="E177" s="1">
        <v>44558</v>
      </c>
      <c r="F177" s="1">
        <v>44558</v>
      </c>
      <c r="G177">
        <v>6420318563</v>
      </c>
      <c r="H177">
        <v>10017547</v>
      </c>
      <c r="I177">
        <v>841.8</v>
      </c>
      <c r="J177" s="1">
        <v>44592</v>
      </c>
      <c r="K177">
        <v>690</v>
      </c>
      <c r="L177" s="1">
        <v>44589</v>
      </c>
      <c r="M177">
        <v>-3</v>
      </c>
      <c r="N177">
        <f t="shared" si="2"/>
        <v>-2070</v>
      </c>
    </row>
    <row r="178" spans="1:14" x14ac:dyDescent="0.25">
      <c r="A178" t="s">
        <v>14</v>
      </c>
      <c r="B178" t="s">
        <v>244</v>
      </c>
      <c r="C178" t="s">
        <v>29</v>
      </c>
      <c r="D178">
        <v>11582010150</v>
      </c>
      <c r="E178" s="1">
        <v>44559</v>
      </c>
      <c r="F178" s="1">
        <v>44559</v>
      </c>
      <c r="G178">
        <v>6425132337</v>
      </c>
      <c r="H178">
        <v>10017912</v>
      </c>
      <c r="I178">
        <v>131.76</v>
      </c>
      <c r="J178" s="1">
        <v>44620</v>
      </c>
      <c r="K178">
        <v>108</v>
      </c>
      <c r="L178" s="1">
        <v>44589</v>
      </c>
      <c r="M178">
        <v>-31</v>
      </c>
      <c r="N178">
        <f t="shared" si="2"/>
        <v>-3348</v>
      </c>
    </row>
    <row r="179" spans="1:14" x14ac:dyDescent="0.25">
      <c r="A179" t="s">
        <v>14</v>
      </c>
      <c r="B179" t="s">
        <v>244</v>
      </c>
      <c r="C179" t="s">
        <v>245</v>
      </c>
      <c r="D179">
        <v>657860490</v>
      </c>
      <c r="E179" s="1">
        <v>44580</v>
      </c>
      <c r="F179" s="1">
        <v>44580</v>
      </c>
      <c r="G179">
        <v>6542772317</v>
      </c>
      <c r="H179" t="s">
        <v>247</v>
      </c>
      <c r="I179">
        <v>12200</v>
      </c>
      <c r="J179" s="1">
        <v>44670</v>
      </c>
      <c r="K179">
        <v>10000</v>
      </c>
      <c r="L179" s="1">
        <v>44586</v>
      </c>
      <c r="M179">
        <v>-84</v>
      </c>
      <c r="N179">
        <f t="shared" si="2"/>
        <v>-840000</v>
      </c>
    </row>
    <row r="180" spans="1:14" x14ac:dyDescent="0.25">
      <c r="A180" t="s">
        <v>14</v>
      </c>
      <c r="B180" t="s">
        <v>244</v>
      </c>
      <c r="C180" t="s">
        <v>248</v>
      </c>
      <c r="D180" t="s">
        <v>249</v>
      </c>
      <c r="E180" s="1">
        <v>44589</v>
      </c>
      <c r="F180" s="1">
        <v>44589</v>
      </c>
      <c r="G180">
        <v>6594030360</v>
      </c>
      <c r="H180" t="s">
        <v>250</v>
      </c>
      <c r="I180">
        <v>8540</v>
      </c>
      <c r="J180" s="1">
        <v>44619</v>
      </c>
      <c r="K180">
        <v>7000</v>
      </c>
      <c r="L180" s="1">
        <v>44608</v>
      </c>
      <c r="M180">
        <v>-11</v>
      </c>
      <c r="N180">
        <f t="shared" si="2"/>
        <v>-77000</v>
      </c>
    </row>
    <row r="181" spans="1:14" x14ac:dyDescent="0.25">
      <c r="A181" t="s">
        <v>14</v>
      </c>
      <c r="B181" t="s">
        <v>244</v>
      </c>
      <c r="C181" t="s">
        <v>251</v>
      </c>
      <c r="D181">
        <v>9606630961</v>
      </c>
      <c r="E181" s="1">
        <v>44592</v>
      </c>
      <c r="F181" s="1">
        <v>44592</v>
      </c>
      <c r="G181">
        <v>6604932528</v>
      </c>
      <c r="H181" t="s">
        <v>252</v>
      </c>
      <c r="I181">
        <v>22985.82</v>
      </c>
      <c r="J181" s="1">
        <v>44621</v>
      </c>
      <c r="K181">
        <v>18840.84</v>
      </c>
      <c r="L181" s="1">
        <v>44602</v>
      </c>
      <c r="M181">
        <v>-19</v>
      </c>
      <c r="N181">
        <f t="shared" si="2"/>
        <v>-357975.96</v>
      </c>
    </row>
    <row r="182" spans="1:14" x14ac:dyDescent="0.25">
      <c r="A182" t="s">
        <v>14</v>
      </c>
      <c r="B182" t="s">
        <v>244</v>
      </c>
      <c r="C182" t="s">
        <v>248</v>
      </c>
      <c r="D182" t="s">
        <v>249</v>
      </c>
      <c r="E182" s="1">
        <v>44614</v>
      </c>
      <c r="F182" s="1">
        <v>44614</v>
      </c>
      <c r="G182">
        <v>6748282972</v>
      </c>
      <c r="H182" t="s">
        <v>253</v>
      </c>
      <c r="I182">
        <v>8540</v>
      </c>
      <c r="J182" s="1">
        <v>44644</v>
      </c>
      <c r="K182">
        <v>7000</v>
      </c>
      <c r="L182" s="1">
        <v>44616</v>
      </c>
      <c r="M182">
        <v>-28</v>
      </c>
      <c r="N182">
        <f t="shared" si="2"/>
        <v>-196000</v>
      </c>
    </row>
    <row r="183" spans="1:14" x14ac:dyDescent="0.25">
      <c r="A183" t="s">
        <v>14</v>
      </c>
      <c r="B183" t="s">
        <v>244</v>
      </c>
      <c r="C183" t="s">
        <v>254</v>
      </c>
      <c r="D183">
        <v>809070485</v>
      </c>
      <c r="E183" s="1">
        <v>44621</v>
      </c>
      <c r="F183" s="1">
        <v>44621</v>
      </c>
      <c r="G183">
        <v>6792213808</v>
      </c>
      <c r="H183">
        <v>26</v>
      </c>
      <c r="I183">
        <v>20130</v>
      </c>
      <c r="J183" s="1">
        <v>44651</v>
      </c>
      <c r="K183">
        <v>16500</v>
      </c>
      <c r="L183" s="1">
        <v>44635</v>
      </c>
      <c r="M183">
        <v>-16</v>
      </c>
      <c r="N183">
        <f t="shared" si="2"/>
        <v>-264000</v>
      </c>
    </row>
    <row r="184" spans="1:14" x14ac:dyDescent="0.25">
      <c r="A184" t="s">
        <v>14</v>
      </c>
      <c r="B184" t="s">
        <v>255</v>
      </c>
      <c r="C184" t="s">
        <v>256</v>
      </c>
      <c r="D184">
        <v>801300492</v>
      </c>
      <c r="E184" s="1">
        <v>44554</v>
      </c>
      <c r="F184" s="1">
        <v>44554</v>
      </c>
      <c r="G184">
        <v>6395891556</v>
      </c>
      <c r="H184" s="3">
        <v>23408</v>
      </c>
      <c r="I184">
        <v>3414.29</v>
      </c>
      <c r="J184" s="1">
        <v>44592</v>
      </c>
      <c r="K184">
        <v>2798.6</v>
      </c>
      <c r="L184" s="1">
        <v>44589</v>
      </c>
      <c r="M184">
        <v>-3</v>
      </c>
      <c r="N184">
        <f t="shared" si="2"/>
        <v>-8395.7999999999993</v>
      </c>
    </row>
    <row r="185" spans="1:14" x14ac:dyDescent="0.25">
      <c r="A185" t="s">
        <v>14</v>
      </c>
      <c r="B185" t="s">
        <v>255</v>
      </c>
      <c r="C185" t="s">
        <v>257</v>
      </c>
      <c r="D185">
        <v>2681950404</v>
      </c>
      <c r="E185" s="1">
        <v>44559</v>
      </c>
      <c r="F185" s="1">
        <v>44559</v>
      </c>
      <c r="G185">
        <v>6425083499</v>
      </c>
      <c r="H185" t="s">
        <v>258</v>
      </c>
      <c r="I185">
        <v>2091.4299999999998</v>
      </c>
      <c r="J185" s="1">
        <v>44592</v>
      </c>
      <c r="K185">
        <v>1714.29</v>
      </c>
      <c r="L185" s="1">
        <v>44581</v>
      </c>
      <c r="M185">
        <v>-11</v>
      </c>
      <c r="N185">
        <f t="shared" si="2"/>
        <v>-18857.189999999999</v>
      </c>
    </row>
    <row r="186" spans="1:14" x14ac:dyDescent="0.25">
      <c r="A186" t="s">
        <v>14</v>
      </c>
      <c r="B186" t="s">
        <v>255</v>
      </c>
      <c r="C186" t="s">
        <v>259</v>
      </c>
      <c r="D186">
        <v>1371740497</v>
      </c>
      <c r="E186" s="1">
        <v>44561</v>
      </c>
      <c r="F186" s="1">
        <v>44561</v>
      </c>
      <c r="G186">
        <v>6442243209</v>
      </c>
      <c r="H186">
        <v>361</v>
      </c>
      <c r="I186">
        <v>1659.2</v>
      </c>
      <c r="J186" s="1">
        <v>44592</v>
      </c>
      <c r="K186">
        <v>1360</v>
      </c>
      <c r="L186" s="1">
        <v>44589</v>
      </c>
      <c r="M186">
        <v>-3</v>
      </c>
      <c r="N186">
        <f t="shared" si="2"/>
        <v>-4080</v>
      </c>
    </row>
    <row r="187" spans="1:14" x14ac:dyDescent="0.25">
      <c r="A187" t="s">
        <v>14</v>
      </c>
      <c r="B187" t="s">
        <v>255</v>
      </c>
      <c r="C187" t="s">
        <v>259</v>
      </c>
      <c r="D187">
        <v>1371740497</v>
      </c>
      <c r="E187" s="1">
        <v>44566</v>
      </c>
      <c r="F187" s="1">
        <v>44566</v>
      </c>
      <c r="G187">
        <v>6462127482</v>
      </c>
      <c r="H187">
        <v>362</v>
      </c>
      <c r="I187">
        <v>2236.2600000000002</v>
      </c>
      <c r="J187" s="1">
        <v>44596</v>
      </c>
      <c r="K187">
        <v>1833</v>
      </c>
      <c r="L187" s="1">
        <v>44589</v>
      </c>
      <c r="M187">
        <v>-7</v>
      </c>
      <c r="N187">
        <f t="shared" si="2"/>
        <v>-12831</v>
      </c>
    </row>
    <row r="188" spans="1:14" x14ac:dyDescent="0.25">
      <c r="A188" t="s">
        <v>14</v>
      </c>
      <c r="B188" t="s">
        <v>255</v>
      </c>
      <c r="C188" t="s">
        <v>260</v>
      </c>
      <c r="D188">
        <v>1271950493</v>
      </c>
      <c r="E188" s="1">
        <v>44572</v>
      </c>
      <c r="F188" s="1">
        <v>44572</v>
      </c>
      <c r="G188">
        <v>6490978037</v>
      </c>
      <c r="H188" t="s">
        <v>261</v>
      </c>
      <c r="I188">
        <v>7684.68</v>
      </c>
      <c r="J188" s="1">
        <v>44620</v>
      </c>
      <c r="K188">
        <v>6298.92</v>
      </c>
      <c r="L188" s="1">
        <v>44589</v>
      </c>
      <c r="M188">
        <v>-31</v>
      </c>
      <c r="N188">
        <f t="shared" si="2"/>
        <v>-195266.52</v>
      </c>
    </row>
    <row r="189" spans="1:14" x14ac:dyDescent="0.25">
      <c r="A189" t="s">
        <v>14</v>
      </c>
      <c r="B189" t="s">
        <v>255</v>
      </c>
      <c r="C189" t="s">
        <v>260</v>
      </c>
      <c r="D189">
        <v>1271950493</v>
      </c>
      <c r="E189" s="1">
        <v>44573</v>
      </c>
      <c r="F189" s="1">
        <v>44573</v>
      </c>
      <c r="G189">
        <v>6499643003</v>
      </c>
      <c r="H189" t="s">
        <v>262</v>
      </c>
      <c r="I189">
        <v>316.22000000000003</v>
      </c>
      <c r="J189" s="1">
        <v>44620</v>
      </c>
      <c r="K189">
        <v>259.2</v>
      </c>
      <c r="L189" s="1">
        <v>44589</v>
      </c>
      <c r="M189">
        <v>-31</v>
      </c>
      <c r="N189">
        <f t="shared" si="2"/>
        <v>-8035.2</v>
      </c>
    </row>
    <row r="190" spans="1:14" x14ac:dyDescent="0.25">
      <c r="A190" t="s">
        <v>14</v>
      </c>
      <c r="B190" t="s">
        <v>255</v>
      </c>
      <c r="C190" t="s">
        <v>263</v>
      </c>
      <c r="D190">
        <v>2425810500</v>
      </c>
      <c r="E190" s="1">
        <v>44581</v>
      </c>
      <c r="F190" s="1">
        <v>44581</v>
      </c>
      <c r="G190">
        <v>6547983454</v>
      </c>
      <c r="H190" t="s">
        <v>264</v>
      </c>
      <c r="I190">
        <v>2196</v>
      </c>
      <c r="J190" s="1">
        <v>44612</v>
      </c>
      <c r="K190">
        <v>1800</v>
      </c>
      <c r="L190" s="1">
        <v>44587</v>
      </c>
      <c r="M190">
        <v>-25</v>
      </c>
      <c r="N190">
        <f t="shared" si="2"/>
        <v>-45000</v>
      </c>
    </row>
    <row r="191" spans="1:14" x14ac:dyDescent="0.25">
      <c r="A191" t="s">
        <v>14</v>
      </c>
      <c r="B191" t="s">
        <v>255</v>
      </c>
      <c r="C191" t="s">
        <v>259</v>
      </c>
      <c r="D191">
        <v>1371740497</v>
      </c>
      <c r="E191" s="1">
        <v>44593</v>
      </c>
      <c r="F191" s="1">
        <v>44593</v>
      </c>
      <c r="G191">
        <v>6607657270</v>
      </c>
      <c r="H191">
        <v>8</v>
      </c>
      <c r="I191">
        <v>2402.79</v>
      </c>
      <c r="J191" s="1">
        <v>44651</v>
      </c>
      <c r="K191">
        <v>1969.5</v>
      </c>
      <c r="L191" s="1">
        <v>44602</v>
      </c>
      <c r="M191">
        <v>-49</v>
      </c>
      <c r="N191">
        <f t="shared" si="2"/>
        <v>-96505.5</v>
      </c>
    </row>
    <row r="192" spans="1:14" x14ac:dyDescent="0.25">
      <c r="A192" t="s">
        <v>14</v>
      </c>
      <c r="B192" t="s">
        <v>255</v>
      </c>
      <c r="C192" t="s">
        <v>259</v>
      </c>
      <c r="D192">
        <v>1371740497</v>
      </c>
      <c r="E192" s="1">
        <v>44593</v>
      </c>
      <c r="F192" s="1">
        <v>44593</v>
      </c>
      <c r="G192">
        <v>6612906557</v>
      </c>
      <c r="H192">
        <v>11</v>
      </c>
      <c r="I192">
        <v>1220</v>
      </c>
      <c r="J192" s="1">
        <v>44651</v>
      </c>
      <c r="K192">
        <v>1000</v>
      </c>
      <c r="L192" s="1">
        <v>44602</v>
      </c>
      <c r="M192">
        <v>-49</v>
      </c>
      <c r="N192">
        <f t="shared" si="2"/>
        <v>-49000</v>
      </c>
    </row>
    <row r="193" spans="1:14" x14ac:dyDescent="0.25">
      <c r="A193" t="s">
        <v>14</v>
      </c>
      <c r="B193" t="s">
        <v>255</v>
      </c>
      <c r="C193" t="s">
        <v>263</v>
      </c>
      <c r="D193">
        <v>2425810500</v>
      </c>
      <c r="E193" s="1">
        <v>44599</v>
      </c>
      <c r="F193" s="1">
        <v>44599</v>
      </c>
      <c r="G193">
        <v>6652137161</v>
      </c>
      <c r="H193" t="s">
        <v>265</v>
      </c>
      <c r="I193">
        <v>5490</v>
      </c>
      <c r="J193" s="1">
        <v>44629</v>
      </c>
      <c r="K193">
        <v>4500</v>
      </c>
      <c r="L193" s="1">
        <v>44608</v>
      </c>
      <c r="M193">
        <v>-21</v>
      </c>
      <c r="N193">
        <f t="shared" si="2"/>
        <v>-94500</v>
      </c>
    </row>
    <row r="194" spans="1:14" x14ac:dyDescent="0.25">
      <c r="A194" t="s">
        <v>14</v>
      </c>
      <c r="B194" t="s">
        <v>255</v>
      </c>
      <c r="C194" t="s">
        <v>260</v>
      </c>
      <c r="D194">
        <v>1271950493</v>
      </c>
      <c r="E194" s="1">
        <v>44602</v>
      </c>
      <c r="F194" s="1">
        <v>44602</v>
      </c>
      <c r="G194">
        <v>6676776924</v>
      </c>
      <c r="H194" s="3">
        <v>32234</v>
      </c>
      <c r="I194">
        <v>7684.68</v>
      </c>
      <c r="J194" s="1">
        <v>44651</v>
      </c>
      <c r="K194">
        <v>6298.92</v>
      </c>
      <c r="L194" s="1">
        <v>44636</v>
      </c>
      <c r="M194">
        <v>-15</v>
      </c>
      <c r="N194">
        <f t="shared" si="2"/>
        <v>-94483.8</v>
      </c>
    </row>
    <row r="195" spans="1:14" x14ac:dyDescent="0.25">
      <c r="A195" t="s">
        <v>14</v>
      </c>
      <c r="B195" t="s">
        <v>255</v>
      </c>
      <c r="C195" t="s">
        <v>266</v>
      </c>
      <c r="D195">
        <v>890370372</v>
      </c>
      <c r="E195" s="1">
        <v>44603</v>
      </c>
      <c r="F195" s="1">
        <v>44603</v>
      </c>
      <c r="G195">
        <v>6681551032</v>
      </c>
      <c r="H195">
        <v>22260095</v>
      </c>
      <c r="I195">
        <v>3416</v>
      </c>
      <c r="J195" s="1">
        <v>44633</v>
      </c>
      <c r="K195">
        <v>2800</v>
      </c>
      <c r="L195" s="1">
        <v>44608</v>
      </c>
      <c r="M195">
        <v>-25</v>
      </c>
      <c r="N195">
        <f t="shared" ref="N195:N258" si="3">K195*M195</f>
        <v>-70000</v>
      </c>
    </row>
    <row r="196" spans="1:14" x14ac:dyDescent="0.25">
      <c r="A196" t="s">
        <v>14</v>
      </c>
      <c r="B196" t="s">
        <v>255</v>
      </c>
      <c r="C196" t="s">
        <v>267</v>
      </c>
      <c r="D196">
        <v>92122270496</v>
      </c>
      <c r="E196" s="1">
        <v>44609</v>
      </c>
      <c r="F196" s="1">
        <v>44609</v>
      </c>
      <c r="G196">
        <v>6720488661</v>
      </c>
      <c r="H196" t="s">
        <v>268</v>
      </c>
      <c r="I196">
        <v>5673</v>
      </c>
      <c r="J196" s="1">
        <v>44639</v>
      </c>
      <c r="K196">
        <v>4650</v>
      </c>
      <c r="L196" s="1">
        <v>44616</v>
      </c>
      <c r="M196">
        <v>-23</v>
      </c>
      <c r="N196">
        <f t="shared" si="3"/>
        <v>-106950</v>
      </c>
    </row>
    <row r="197" spans="1:14" x14ac:dyDescent="0.25">
      <c r="A197" t="s">
        <v>14</v>
      </c>
      <c r="B197" t="s">
        <v>255</v>
      </c>
      <c r="C197" t="s">
        <v>259</v>
      </c>
      <c r="D197">
        <v>1371740497</v>
      </c>
      <c r="E197" s="1">
        <v>44621</v>
      </c>
      <c r="F197" s="1">
        <v>44621</v>
      </c>
      <c r="G197">
        <v>6790655836</v>
      </c>
      <c r="H197">
        <v>42</v>
      </c>
      <c r="I197">
        <v>2379</v>
      </c>
      <c r="J197" s="1">
        <v>44651</v>
      </c>
      <c r="K197">
        <v>1950</v>
      </c>
      <c r="L197" s="1">
        <v>44636</v>
      </c>
      <c r="M197">
        <v>-15</v>
      </c>
      <c r="N197">
        <f t="shared" si="3"/>
        <v>-29250</v>
      </c>
    </row>
    <row r="198" spans="1:14" x14ac:dyDescent="0.25">
      <c r="A198" t="s">
        <v>14</v>
      </c>
      <c r="B198" t="s">
        <v>255</v>
      </c>
      <c r="C198" t="s">
        <v>259</v>
      </c>
      <c r="D198">
        <v>1371740497</v>
      </c>
      <c r="E198" s="1">
        <v>44621</v>
      </c>
      <c r="F198" s="1">
        <v>44621</v>
      </c>
      <c r="G198">
        <v>6790823860</v>
      </c>
      <c r="H198">
        <v>47</v>
      </c>
      <c r="I198">
        <v>1927.6</v>
      </c>
      <c r="J198" s="1">
        <v>44651</v>
      </c>
      <c r="K198">
        <v>1580</v>
      </c>
      <c r="L198" s="1">
        <v>44636</v>
      </c>
      <c r="M198">
        <v>-15</v>
      </c>
      <c r="N198">
        <f t="shared" si="3"/>
        <v>-23700</v>
      </c>
    </row>
    <row r="199" spans="1:14" x14ac:dyDescent="0.25">
      <c r="A199" t="s">
        <v>14</v>
      </c>
      <c r="B199" t="s">
        <v>255</v>
      </c>
      <c r="C199" t="s">
        <v>260</v>
      </c>
      <c r="D199">
        <v>1271950493</v>
      </c>
      <c r="E199" s="1">
        <v>44631</v>
      </c>
      <c r="F199" s="1">
        <v>44631</v>
      </c>
      <c r="G199">
        <v>6859693263</v>
      </c>
      <c r="H199" t="s">
        <v>269</v>
      </c>
      <c r="I199">
        <v>7684.68</v>
      </c>
      <c r="J199" s="1">
        <v>44679</v>
      </c>
      <c r="K199">
        <v>6298.92</v>
      </c>
      <c r="L199" s="1">
        <v>44636</v>
      </c>
      <c r="M199">
        <v>-43</v>
      </c>
      <c r="N199">
        <f t="shared" si="3"/>
        <v>-270853.56</v>
      </c>
    </row>
    <row r="200" spans="1:14" x14ac:dyDescent="0.25">
      <c r="A200" t="s">
        <v>14</v>
      </c>
      <c r="B200" t="s">
        <v>270</v>
      </c>
      <c r="C200" t="s">
        <v>271</v>
      </c>
      <c r="D200">
        <v>6188330150</v>
      </c>
      <c r="E200" s="1">
        <v>44571</v>
      </c>
      <c r="F200" s="1">
        <v>44571</v>
      </c>
      <c r="G200">
        <v>6486701931</v>
      </c>
      <c r="H200">
        <v>2156902</v>
      </c>
      <c r="I200">
        <v>3538</v>
      </c>
      <c r="J200" s="1">
        <v>44631</v>
      </c>
      <c r="K200">
        <v>2900</v>
      </c>
      <c r="L200" s="1">
        <v>44609</v>
      </c>
      <c r="M200">
        <v>-22</v>
      </c>
      <c r="N200">
        <f t="shared" si="3"/>
        <v>-63800</v>
      </c>
    </row>
    <row r="201" spans="1:14" x14ac:dyDescent="0.25">
      <c r="A201" t="s">
        <v>14</v>
      </c>
      <c r="B201" t="s">
        <v>270</v>
      </c>
      <c r="C201" t="s">
        <v>272</v>
      </c>
      <c r="D201">
        <v>97103880585</v>
      </c>
      <c r="E201" s="1">
        <v>44608</v>
      </c>
      <c r="F201" s="1">
        <v>44608</v>
      </c>
      <c r="G201">
        <v>6711633729</v>
      </c>
      <c r="H201">
        <v>2022002404</v>
      </c>
      <c r="I201">
        <v>24.4</v>
      </c>
      <c r="J201" s="1">
        <v>44637</v>
      </c>
      <c r="K201">
        <v>20</v>
      </c>
      <c r="L201" s="1">
        <v>44630</v>
      </c>
      <c r="M201">
        <v>-7</v>
      </c>
      <c r="N201">
        <f t="shared" si="3"/>
        <v>-140</v>
      </c>
    </row>
    <row r="202" spans="1:14" x14ac:dyDescent="0.25">
      <c r="A202" t="s">
        <v>14</v>
      </c>
      <c r="B202" t="s">
        <v>273</v>
      </c>
      <c r="C202" t="s">
        <v>274</v>
      </c>
      <c r="D202">
        <v>433790490</v>
      </c>
      <c r="E202" s="1">
        <v>44575</v>
      </c>
      <c r="F202" s="1">
        <v>44575</v>
      </c>
      <c r="G202">
        <v>6512542616</v>
      </c>
      <c r="H202">
        <v>202208000001</v>
      </c>
      <c r="I202">
        <v>49776</v>
      </c>
      <c r="J202" s="1">
        <v>44603</v>
      </c>
      <c r="K202">
        <v>40800</v>
      </c>
      <c r="L202" s="1">
        <v>44602</v>
      </c>
      <c r="M202">
        <v>-1</v>
      </c>
      <c r="N202">
        <f t="shared" si="3"/>
        <v>-40800</v>
      </c>
    </row>
    <row r="203" spans="1:14" x14ac:dyDescent="0.25">
      <c r="A203" t="s">
        <v>14</v>
      </c>
      <c r="B203" t="s">
        <v>273</v>
      </c>
      <c r="C203" t="s">
        <v>275</v>
      </c>
      <c r="D203">
        <v>3509620484</v>
      </c>
      <c r="E203" s="1">
        <v>44575</v>
      </c>
      <c r="F203" s="1">
        <v>44575</v>
      </c>
      <c r="G203">
        <v>6516765824</v>
      </c>
      <c r="H203">
        <v>4</v>
      </c>
      <c r="I203">
        <v>5313.43</v>
      </c>
      <c r="J203" s="1">
        <v>44592</v>
      </c>
      <c r="K203">
        <v>4355.2700000000004</v>
      </c>
      <c r="L203" s="1">
        <v>44581</v>
      </c>
      <c r="M203">
        <v>-11</v>
      </c>
      <c r="N203">
        <f t="shared" si="3"/>
        <v>-47907.97</v>
      </c>
    </row>
    <row r="204" spans="1:14" x14ac:dyDescent="0.25">
      <c r="A204" t="s">
        <v>14</v>
      </c>
      <c r="B204" t="s">
        <v>273</v>
      </c>
      <c r="C204" t="s">
        <v>275</v>
      </c>
      <c r="D204">
        <v>3509620484</v>
      </c>
      <c r="E204" s="1">
        <v>44575</v>
      </c>
      <c r="F204" s="1">
        <v>44575</v>
      </c>
      <c r="G204">
        <v>6516766246</v>
      </c>
      <c r="H204">
        <v>6</v>
      </c>
      <c r="I204">
        <v>1540.86</v>
      </c>
      <c r="J204" s="1">
        <v>44605</v>
      </c>
      <c r="K204">
        <v>1263</v>
      </c>
      <c r="L204" s="1">
        <v>44589</v>
      </c>
      <c r="M204">
        <v>-16</v>
      </c>
      <c r="N204">
        <f t="shared" si="3"/>
        <v>-20208</v>
      </c>
    </row>
    <row r="205" spans="1:14" x14ac:dyDescent="0.25">
      <c r="A205" t="s">
        <v>14</v>
      </c>
      <c r="B205" t="s">
        <v>273</v>
      </c>
      <c r="C205" t="s">
        <v>276</v>
      </c>
      <c r="D205">
        <v>1196930497</v>
      </c>
      <c r="E205" s="1">
        <v>44588</v>
      </c>
      <c r="F205" s="1">
        <v>44588</v>
      </c>
      <c r="G205">
        <v>6587208437</v>
      </c>
      <c r="H205">
        <v>39</v>
      </c>
      <c r="I205">
        <v>608.78</v>
      </c>
      <c r="J205" s="1">
        <v>44651</v>
      </c>
      <c r="K205">
        <v>499</v>
      </c>
      <c r="L205" s="1">
        <v>44602</v>
      </c>
      <c r="M205">
        <v>-49</v>
      </c>
      <c r="N205">
        <f t="shared" si="3"/>
        <v>-24451</v>
      </c>
    </row>
    <row r="206" spans="1:14" x14ac:dyDescent="0.25">
      <c r="A206" t="s">
        <v>14</v>
      </c>
      <c r="B206" t="s">
        <v>273</v>
      </c>
      <c r="C206" t="s">
        <v>274</v>
      </c>
      <c r="D206">
        <v>433790490</v>
      </c>
      <c r="E206" s="1">
        <v>44596</v>
      </c>
      <c r="F206" s="1">
        <v>44596</v>
      </c>
      <c r="G206">
        <v>6631961866</v>
      </c>
      <c r="H206">
        <v>202208000006</v>
      </c>
      <c r="I206">
        <v>5050.8</v>
      </c>
      <c r="J206" s="1">
        <v>44623</v>
      </c>
      <c r="K206">
        <v>4140</v>
      </c>
      <c r="L206" s="1">
        <v>44602</v>
      </c>
      <c r="M206">
        <v>-21</v>
      </c>
      <c r="N206">
        <f t="shared" si="3"/>
        <v>-86940</v>
      </c>
    </row>
    <row r="207" spans="1:14" x14ac:dyDescent="0.25">
      <c r="A207" t="s">
        <v>14</v>
      </c>
      <c r="B207" t="s">
        <v>273</v>
      </c>
      <c r="C207" t="s">
        <v>275</v>
      </c>
      <c r="D207">
        <v>3509620484</v>
      </c>
      <c r="E207" s="1">
        <v>44597</v>
      </c>
      <c r="F207" s="1">
        <v>44597</v>
      </c>
      <c r="G207">
        <v>6641270991</v>
      </c>
      <c r="H207">
        <v>909</v>
      </c>
      <c r="I207">
        <v>2522.0300000000002</v>
      </c>
      <c r="J207" s="1">
        <v>44627</v>
      </c>
      <c r="K207">
        <v>2067.2399999999998</v>
      </c>
      <c r="L207" s="1">
        <v>44614</v>
      </c>
      <c r="M207">
        <v>-13</v>
      </c>
      <c r="N207">
        <f t="shared" si="3"/>
        <v>-26874.119999999995</v>
      </c>
    </row>
    <row r="208" spans="1:14" x14ac:dyDescent="0.25">
      <c r="A208" t="s">
        <v>14</v>
      </c>
      <c r="B208" t="s">
        <v>273</v>
      </c>
      <c r="C208" t="s">
        <v>277</v>
      </c>
      <c r="D208">
        <v>6237941007</v>
      </c>
      <c r="E208" s="1">
        <v>44602</v>
      </c>
      <c r="F208" s="1">
        <v>44602</v>
      </c>
      <c r="G208">
        <v>6673493535</v>
      </c>
      <c r="H208" t="s">
        <v>278</v>
      </c>
      <c r="I208">
        <v>853.39</v>
      </c>
      <c r="J208" s="1">
        <v>44629</v>
      </c>
      <c r="K208">
        <v>699.5</v>
      </c>
      <c r="L208" s="1">
        <v>44622</v>
      </c>
      <c r="M208">
        <v>-7</v>
      </c>
      <c r="N208">
        <f t="shared" si="3"/>
        <v>-4896.5</v>
      </c>
    </row>
    <row r="209" spans="1:14" x14ac:dyDescent="0.25">
      <c r="A209" t="s">
        <v>14</v>
      </c>
      <c r="B209" t="s">
        <v>273</v>
      </c>
      <c r="C209" t="s">
        <v>266</v>
      </c>
      <c r="D209">
        <v>890370372</v>
      </c>
      <c r="E209" s="1">
        <v>44613</v>
      </c>
      <c r="F209" s="1">
        <v>44613</v>
      </c>
      <c r="G209">
        <v>6741202898</v>
      </c>
      <c r="H209">
        <v>22260231</v>
      </c>
      <c r="I209">
        <v>7759.2</v>
      </c>
      <c r="J209" s="1">
        <v>44638</v>
      </c>
      <c r="K209">
        <v>6360</v>
      </c>
      <c r="L209" s="1">
        <v>44620</v>
      </c>
      <c r="M209">
        <v>-18</v>
      </c>
      <c r="N209">
        <f t="shared" si="3"/>
        <v>-114480</v>
      </c>
    </row>
    <row r="210" spans="1:14" x14ac:dyDescent="0.25">
      <c r="A210" t="s">
        <v>14</v>
      </c>
      <c r="B210" t="s">
        <v>273</v>
      </c>
      <c r="C210" t="s">
        <v>274</v>
      </c>
      <c r="D210">
        <v>433790490</v>
      </c>
      <c r="E210" s="1">
        <v>44620</v>
      </c>
      <c r="F210" s="1">
        <v>44620</v>
      </c>
      <c r="G210">
        <v>6781766032</v>
      </c>
      <c r="H210">
        <v>202208000017</v>
      </c>
      <c r="I210">
        <v>5856</v>
      </c>
      <c r="J210" s="1">
        <v>44645</v>
      </c>
      <c r="K210">
        <v>4800</v>
      </c>
      <c r="L210" s="1">
        <v>44636</v>
      </c>
      <c r="M210">
        <v>-9</v>
      </c>
      <c r="N210">
        <f t="shared" si="3"/>
        <v>-43200</v>
      </c>
    </row>
    <row r="211" spans="1:14" x14ac:dyDescent="0.25">
      <c r="A211" t="s">
        <v>14</v>
      </c>
      <c r="B211" t="s">
        <v>273</v>
      </c>
      <c r="C211" t="s">
        <v>275</v>
      </c>
      <c r="D211">
        <v>3509620484</v>
      </c>
      <c r="E211" s="1">
        <v>44628</v>
      </c>
      <c r="F211" s="1">
        <v>44628</v>
      </c>
      <c r="G211">
        <v>6829193952</v>
      </c>
      <c r="H211">
        <v>2165</v>
      </c>
      <c r="I211">
        <v>1983.05</v>
      </c>
      <c r="J211" s="1">
        <v>44658</v>
      </c>
      <c r="K211">
        <v>1625.45</v>
      </c>
      <c r="L211" s="1">
        <v>44636</v>
      </c>
      <c r="M211">
        <v>-22</v>
      </c>
      <c r="N211">
        <f t="shared" si="3"/>
        <v>-35759.9</v>
      </c>
    </row>
    <row r="212" spans="1:14" x14ac:dyDescent="0.25">
      <c r="A212" t="s">
        <v>14</v>
      </c>
      <c r="B212" t="s">
        <v>279</v>
      </c>
      <c r="C212" t="s">
        <v>280</v>
      </c>
      <c r="D212">
        <v>2019870696</v>
      </c>
      <c r="E212" s="1">
        <v>43818</v>
      </c>
      <c r="F212" s="1">
        <v>43818</v>
      </c>
      <c r="G212">
        <v>2190248456</v>
      </c>
      <c r="H212">
        <v>100050</v>
      </c>
      <c r="I212">
        <v>3806.66</v>
      </c>
      <c r="J212" s="1">
        <v>43848</v>
      </c>
      <c r="K212">
        <v>3120.21</v>
      </c>
      <c r="L212" s="1">
        <v>44599</v>
      </c>
      <c r="M212">
        <v>751</v>
      </c>
      <c r="N212">
        <f t="shared" si="3"/>
        <v>2343277.71</v>
      </c>
    </row>
    <row r="213" spans="1:14" x14ac:dyDescent="0.25">
      <c r="A213" t="s">
        <v>14</v>
      </c>
      <c r="B213" t="s">
        <v>279</v>
      </c>
      <c r="C213" t="s">
        <v>281</v>
      </c>
      <c r="D213">
        <v>132120460</v>
      </c>
      <c r="E213" s="1">
        <v>44455</v>
      </c>
      <c r="F213" s="1">
        <v>44455</v>
      </c>
      <c r="G213">
        <v>5792736597</v>
      </c>
      <c r="H213" t="s">
        <v>282</v>
      </c>
      <c r="I213">
        <v>25268.51</v>
      </c>
      <c r="J213" s="1">
        <v>44516</v>
      </c>
      <c r="K213">
        <v>20711.89</v>
      </c>
      <c r="L213" s="1">
        <v>44580</v>
      </c>
      <c r="M213">
        <v>64</v>
      </c>
      <c r="N213">
        <f t="shared" si="3"/>
        <v>1325560.96</v>
      </c>
    </row>
    <row r="214" spans="1:14" x14ac:dyDescent="0.25">
      <c r="A214" t="s">
        <v>14</v>
      </c>
      <c r="B214" t="s">
        <v>279</v>
      </c>
      <c r="C214" t="s">
        <v>283</v>
      </c>
      <c r="D214">
        <v>5596290824</v>
      </c>
      <c r="E214" s="1">
        <v>44503</v>
      </c>
      <c r="F214" s="1">
        <v>44503</v>
      </c>
      <c r="G214">
        <v>6077523274</v>
      </c>
      <c r="H214" t="s">
        <v>284</v>
      </c>
      <c r="I214">
        <v>7648.5</v>
      </c>
      <c r="J214" s="1">
        <v>44592</v>
      </c>
      <c r="K214">
        <v>6269.26</v>
      </c>
      <c r="L214" s="1">
        <v>44578</v>
      </c>
      <c r="M214">
        <v>-14</v>
      </c>
      <c r="N214">
        <f t="shared" si="3"/>
        <v>-87769.64</v>
      </c>
    </row>
    <row r="215" spans="1:14" x14ac:dyDescent="0.25">
      <c r="A215" t="s">
        <v>14</v>
      </c>
      <c r="B215" t="s">
        <v>279</v>
      </c>
      <c r="C215" t="s">
        <v>285</v>
      </c>
      <c r="D215">
        <v>1001080496</v>
      </c>
      <c r="E215" s="1">
        <v>44509</v>
      </c>
      <c r="F215" s="1">
        <v>44509</v>
      </c>
      <c r="G215">
        <v>6116248144</v>
      </c>
      <c r="H215" t="s">
        <v>286</v>
      </c>
      <c r="I215">
        <v>2928</v>
      </c>
      <c r="J215" s="1">
        <v>44539</v>
      </c>
      <c r="K215">
        <v>2400</v>
      </c>
      <c r="L215" s="1">
        <v>44579</v>
      </c>
      <c r="M215">
        <v>40</v>
      </c>
      <c r="N215">
        <f t="shared" si="3"/>
        <v>96000</v>
      </c>
    </row>
    <row r="216" spans="1:14" x14ac:dyDescent="0.25">
      <c r="A216" t="s">
        <v>14</v>
      </c>
      <c r="B216" t="s">
        <v>279</v>
      </c>
      <c r="C216" t="s">
        <v>287</v>
      </c>
      <c r="D216">
        <v>1347270496</v>
      </c>
      <c r="E216" s="1">
        <v>44515</v>
      </c>
      <c r="F216" s="1">
        <v>44515</v>
      </c>
      <c r="G216">
        <v>6151944588</v>
      </c>
      <c r="H216">
        <v>57</v>
      </c>
      <c r="I216">
        <v>3102.07</v>
      </c>
      <c r="J216" s="1">
        <v>44592</v>
      </c>
      <c r="K216">
        <v>2542.6799999999998</v>
      </c>
      <c r="L216" s="1">
        <v>44578</v>
      </c>
      <c r="M216">
        <v>-14</v>
      </c>
      <c r="N216">
        <f t="shared" si="3"/>
        <v>-35597.519999999997</v>
      </c>
    </row>
    <row r="217" spans="1:14" x14ac:dyDescent="0.25">
      <c r="A217" t="s">
        <v>14</v>
      </c>
      <c r="B217" t="s">
        <v>279</v>
      </c>
      <c r="C217" t="s">
        <v>288</v>
      </c>
      <c r="D217">
        <v>1680440490</v>
      </c>
      <c r="E217" s="1">
        <v>44531</v>
      </c>
      <c r="F217" s="1">
        <v>44531</v>
      </c>
      <c r="G217">
        <v>6245922876</v>
      </c>
      <c r="H217">
        <v>329</v>
      </c>
      <c r="I217">
        <v>7230.03</v>
      </c>
      <c r="J217" s="1">
        <v>44589</v>
      </c>
      <c r="K217">
        <v>5926.25</v>
      </c>
      <c r="L217" s="1">
        <v>44578</v>
      </c>
      <c r="M217">
        <v>-11</v>
      </c>
      <c r="N217">
        <f t="shared" si="3"/>
        <v>-65188.75</v>
      </c>
    </row>
    <row r="218" spans="1:14" x14ac:dyDescent="0.25">
      <c r="A218" t="s">
        <v>14</v>
      </c>
      <c r="B218" t="s">
        <v>279</v>
      </c>
      <c r="C218" t="s">
        <v>289</v>
      </c>
      <c r="D218">
        <v>1268220504</v>
      </c>
      <c r="E218" s="1">
        <v>44532</v>
      </c>
      <c r="F218" s="1">
        <v>44532</v>
      </c>
      <c r="G218">
        <v>6249830840</v>
      </c>
      <c r="H218">
        <v>71036</v>
      </c>
      <c r="I218">
        <v>6900</v>
      </c>
      <c r="J218" s="1">
        <v>44585</v>
      </c>
      <c r="K218">
        <v>5655.74</v>
      </c>
      <c r="L218" s="1">
        <v>44578</v>
      </c>
      <c r="M218">
        <v>-7</v>
      </c>
      <c r="N218">
        <f t="shared" si="3"/>
        <v>-39590.18</v>
      </c>
    </row>
    <row r="219" spans="1:14" x14ac:dyDescent="0.25">
      <c r="A219" t="s">
        <v>14</v>
      </c>
      <c r="B219" t="s">
        <v>279</v>
      </c>
      <c r="C219" t="s">
        <v>288</v>
      </c>
      <c r="D219">
        <v>1680440490</v>
      </c>
      <c r="E219" s="1">
        <v>44534</v>
      </c>
      <c r="F219" s="1">
        <v>44534</v>
      </c>
      <c r="G219">
        <v>6264844581</v>
      </c>
      <c r="H219">
        <v>337</v>
      </c>
      <c r="I219">
        <v>4213.75</v>
      </c>
      <c r="J219" s="1">
        <v>44593</v>
      </c>
      <c r="K219">
        <v>3453.89</v>
      </c>
      <c r="L219" s="1">
        <v>44578</v>
      </c>
      <c r="M219">
        <v>-15</v>
      </c>
      <c r="N219">
        <f t="shared" si="3"/>
        <v>-51808.35</v>
      </c>
    </row>
    <row r="220" spans="1:14" x14ac:dyDescent="0.25">
      <c r="A220" t="s">
        <v>14</v>
      </c>
      <c r="B220" t="s">
        <v>279</v>
      </c>
      <c r="C220" t="s">
        <v>45</v>
      </c>
      <c r="D220">
        <v>1334410493</v>
      </c>
      <c r="E220" s="1">
        <v>44557</v>
      </c>
      <c r="F220" s="1">
        <v>44557</v>
      </c>
      <c r="G220">
        <v>6412491836</v>
      </c>
      <c r="H220">
        <v>48</v>
      </c>
      <c r="I220">
        <v>26190</v>
      </c>
      <c r="J220" s="1">
        <v>44617</v>
      </c>
      <c r="K220">
        <v>21467.21</v>
      </c>
      <c r="L220" s="1">
        <v>44578</v>
      </c>
      <c r="M220">
        <v>-39</v>
      </c>
      <c r="N220">
        <f t="shared" si="3"/>
        <v>-837221.19</v>
      </c>
    </row>
    <row r="221" spans="1:14" x14ac:dyDescent="0.25">
      <c r="A221" t="s">
        <v>14</v>
      </c>
      <c r="B221" t="s">
        <v>279</v>
      </c>
      <c r="C221" t="s">
        <v>290</v>
      </c>
      <c r="D221">
        <v>5488760488</v>
      </c>
      <c r="E221" s="1">
        <v>44571</v>
      </c>
      <c r="F221" s="1">
        <v>44571</v>
      </c>
      <c r="G221">
        <v>6485475279</v>
      </c>
      <c r="H221" t="s">
        <v>291</v>
      </c>
      <c r="I221">
        <v>9642.8799999999992</v>
      </c>
      <c r="J221" s="1">
        <v>44601</v>
      </c>
      <c r="K221">
        <v>7904</v>
      </c>
      <c r="L221" s="1">
        <v>44582</v>
      </c>
      <c r="M221">
        <v>-19</v>
      </c>
      <c r="N221">
        <f t="shared" si="3"/>
        <v>-150176</v>
      </c>
    </row>
    <row r="222" spans="1:14" x14ac:dyDescent="0.25">
      <c r="A222" t="s">
        <v>14</v>
      </c>
      <c r="B222" t="s">
        <v>279</v>
      </c>
      <c r="C222" t="s">
        <v>290</v>
      </c>
      <c r="D222">
        <v>5488760488</v>
      </c>
      <c r="E222" s="1">
        <v>44571</v>
      </c>
      <c r="F222" s="1">
        <v>44571</v>
      </c>
      <c r="G222">
        <v>6485892373</v>
      </c>
      <c r="H222" t="s">
        <v>292</v>
      </c>
      <c r="I222">
        <v>7422.48</v>
      </c>
      <c r="J222" s="1">
        <v>44601</v>
      </c>
      <c r="K222">
        <v>6084</v>
      </c>
      <c r="L222" s="1">
        <v>44582</v>
      </c>
      <c r="M222">
        <v>-19</v>
      </c>
      <c r="N222">
        <f t="shared" si="3"/>
        <v>-115596</v>
      </c>
    </row>
    <row r="223" spans="1:14" x14ac:dyDescent="0.25">
      <c r="A223" t="s">
        <v>14</v>
      </c>
      <c r="B223" t="s">
        <v>279</v>
      </c>
      <c r="C223" t="s">
        <v>293</v>
      </c>
      <c r="D223">
        <v>2268670284</v>
      </c>
      <c r="E223" s="1">
        <v>44579</v>
      </c>
      <c r="F223" s="1">
        <v>44579</v>
      </c>
      <c r="G223">
        <v>6538037609</v>
      </c>
      <c r="H223" t="s">
        <v>294</v>
      </c>
      <c r="I223">
        <v>13554.2</v>
      </c>
      <c r="J223" s="1">
        <v>44609</v>
      </c>
      <c r="K223">
        <v>11110</v>
      </c>
      <c r="L223" s="1">
        <v>44599</v>
      </c>
      <c r="M223">
        <v>-10</v>
      </c>
      <c r="N223">
        <f t="shared" si="3"/>
        <v>-111100</v>
      </c>
    </row>
    <row r="224" spans="1:14" x14ac:dyDescent="0.25">
      <c r="A224" t="s">
        <v>14</v>
      </c>
      <c r="B224" t="s">
        <v>279</v>
      </c>
      <c r="C224" t="s">
        <v>82</v>
      </c>
      <c r="D224" t="s">
        <v>83</v>
      </c>
      <c r="E224" s="1">
        <v>44579</v>
      </c>
      <c r="F224" s="1">
        <v>44579</v>
      </c>
      <c r="G224">
        <v>6538766943</v>
      </c>
      <c r="H224" s="3">
        <v>44593</v>
      </c>
      <c r="I224">
        <v>5075.2</v>
      </c>
      <c r="J224" s="1">
        <v>44609</v>
      </c>
      <c r="K224">
        <v>5075.2</v>
      </c>
      <c r="L224" s="1">
        <v>44581</v>
      </c>
      <c r="M224">
        <v>-28</v>
      </c>
      <c r="N224">
        <f t="shared" si="3"/>
        <v>-142105.60000000001</v>
      </c>
    </row>
    <row r="225" spans="1:14" x14ac:dyDescent="0.25">
      <c r="A225" t="s">
        <v>14</v>
      </c>
      <c r="B225" t="s">
        <v>279</v>
      </c>
      <c r="C225" t="s">
        <v>295</v>
      </c>
      <c r="D225">
        <v>671060226</v>
      </c>
      <c r="E225" s="1">
        <v>44582</v>
      </c>
      <c r="F225" s="1">
        <v>44582</v>
      </c>
      <c r="G225">
        <v>6552898794</v>
      </c>
      <c r="H225" t="s">
        <v>296</v>
      </c>
      <c r="I225">
        <v>10140.64</v>
      </c>
      <c r="J225" s="1">
        <v>44640</v>
      </c>
      <c r="K225">
        <v>8312</v>
      </c>
      <c r="L225" s="1">
        <v>44586</v>
      </c>
      <c r="M225">
        <v>-54</v>
      </c>
      <c r="N225">
        <f t="shared" si="3"/>
        <v>-448848</v>
      </c>
    </row>
    <row r="226" spans="1:14" x14ac:dyDescent="0.25">
      <c r="A226" t="s">
        <v>14</v>
      </c>
      <c r="B226" t="s">
        <v>279</v>
      </c>
      <c r="C226" t="s">
        <v>295</v>
      </c>
      <c r="D226">
        <v>671060226</v>
      </c>
      <c r="E226" s="1">
        <v>44582</v>
      </c>
      <c r="F226" s="1">
        <v>44582</v>
      </c>
      <c r="G226">
        <v>6552898800</v>
      </c>
      <c r="H226" t="s">
        <v>297</v>
      </c>
      <c r="I226">
        <v>3250</v>
      </c>
      <c r="J226" s="1">
        <v>44640</v>
      </c>
      <c r="K226">
        <v>3250</v>
      </c>
      <c r="L226" s="1">
        <v>44586</v>
      </c>
      <c r="M226">
        <v>-54</v>
      </c>
      <c r="N226">
        <f t="shared" si="3"/>
        <v>-175500</v>
      </c>
    </row>
    <row r="227" spans="1:14" x14ac:dyDescent="0.25">
      <c r="A227" t="s">
        <v>14</v>
      </c>
      <c r="B227" t="s">
        <v>279</v>
      </c>
      <c r="C227" t="s">
        <v>298</v>
      </c>
      <c r="D227">
        <v>5955211213</v>
      </c>
      <c r="E227" s="1">
        <v>44603</v>
      </c>
      <c r="F227" s="1">
        <v>44603</v>
      </c>
      <c r="G227">
        <v>6682110839</v>
      </c>
      <c r="H227">
        <v>2</v>
      </c>
      <c r="I227">
        <v>147851.46</v>
      </c>
      <c r="J227" s="1">
        <v>44663</v>
      </c>
      <c r="K227">
        <v>134410.42000000001</v>
      </c>
      <c r="L227" s="1">
        <v>44624</v>
      </c>
      <c r="M227">
        <v>-39</v>
      </c>
      <c r="N227">
        <f t="shared" si="3"/>
        <v>-5242006.3800000008</v>
      </c>
    </row>
    <row r="228" spans="1:14" x14ac:dyDescent="0.25">
      <c r="A228" t="s">
        <v>14</v>
      </c>
      <c r="B228" t="s">
        <v>279</v>
      </c>
      <c r="C228" t="s">
        <v>299</v>
      </c>
      <c r="D228">
        <v>1809870502</v>
      </c>
      <c r="E228" s="1">
        <v>44603</v>
      </c>
      <c r="F228" s="1">
        <v>44603</v>
      </c>
      <c r="G228">
        <v>6683411882</v>
      </c>
      <c r="H228" t="s">
        <v>300</v>
      </c>
      <c r="I228">
        <v>477.07</v>
      </c>
      <c r="J228" s="1">
        <v>44681</v>
      </c>
      <c r="K228">
        <v>391.04</v>
      </c>
      <c r="L228" s="1">
        <v>44616</v>
      </c>
      <c r="M228">
        <v>-65</v>
      </c>
      <c r="N228">
        <f t="shared" si="3"/>
        <v>-25417.600000000002</v>
      </c>
    </row>
    <row r="229" spans="1:14" x14ac:dyDescent="0.25">
      <c r="A229" t="s">
        <v>14</v>
      </c>
      <c r="B229" t="s">
        <v>279</v>
      </c>
      <c r="C229" t="s">
        <v>301</v>
      </c>
      <c r="D229" t="s">
        <v>302</v>
      </c>
      <c r="E229" s="1">
        <v>44607</v>
      </c>
      <c r="F229" s="1">
        <v>44607</v>
      </c>
      <c r="G229">
        <v>6706873930</v>
      </c>
      <c r="H229" t="s">
        <v>268</v>
      </c>
      <c r="I229">
        <v>4264</v>
      </c>
      <c r="J229" s="1">
        <v>44662</v>
      </c>
      <c r="K229">
        <v>4264</v>
      </c>
      <c r="L229" s="1">
        <v>44620</v>
      </c>
      <c r="M229">
        <v>-42</v>
      </c>
      <c r="N229">
        <f t="shared" si="3"/>
        <v>-179088</v>
      </c>
    </row>
    <row r="230" spans="1:14" x14ac:dyDescent="0.25">
      <c r="A230" t="s">
        <v>14</v>
      </c>
      <c r="B230" t="s">
        <v>279</v>
      </c>
      <c r="C230" t="s">
        <v>303</v>
      </c>
      <c r="D230">
        <v>1445950494</v>
      </c>
      <c r="E230" s="1">
        <v>44609</v>
      </c>
      <c r="F230" s="1">
        <v>44609</v>
      </c>
      <c r="G230">
        <v>6720932678</v>
      </c>
      <c r="H230">
        <v>65</v>
      </c>
      <c r="I230">
        <v>16318.38</v>
      </c>
      <c r="J230" s="1">
        <v>44665</v>
      </c>
      <c r="K230">
        <v>13375.72</v>
      </c>
      <c r="L230" s="1">
        <v>44629</v>
      </c>
      <c r="M230">
        <v>-36</v>
      </c>
      <c r="N230">
        <f t="shared" si="3"/>
        <v>-481525.92</v>
      </c>
    </row>
    <row r="231" spans="1:14" x14ac:dyDescent="0.25">
      <c r="A231" t="s">
        <v>14</v>
      </c>
      <c r="B231" t="s">
        <v>279</v>
      </c>
      <c r="C231" t="s">
        <v>304</v>
      </c>
      <c r="D231">
        <v>336670492</v>
      </c>
      <c r="E231" s="1">
        <v>44617</v>
      </c>
      <c r="F231" s="1">
        <v>44617</v>
      </c>
      <c r="G231">
        <v>6766221828</v>
      </c>
      <c r="H231" t="s">
        <v>305</v>
      </c>
      <c r="I231">
        <v>2976.8</v>
      </c>
      <c r="J231" s="1">
        <v>44647</v>
      </c>
      <c r="K231">
        <v>2440</v>
      </c>
      <c r="L231" s="1">
        <v>44629</v>
      </c>
      <c r="M231">
        <v>-18</v>
      </c>
      <c r="N231">
        <f t="shared" si="3"/>
        <v>-43920</v>
      </c>
    </row>
    <row r="232" spans="1:14" x14ac:dyDescent="0.25">
      <c r="A232" t="s">
        <v>14</v>
      </c>
      <c r="B232" t="s">
        <v>279</v>
      </c>
      <c r="C232" t="s">
        <v>306</v>
      </c>
      <c r="D232">
        <v>1834690503</v>
      </c>
      <c r="E232" s="1">
        <v>44624</v>
      </c>
      <c r="F232" s="1">
        <v>44624</v>
      </c>
      <c r="G232">
        <v>6817979709</v>
      </c>
      <c r="H232">
        <v>9</v>
      </c>
      <c r="I232">
        <v>47222.54</v>
      </c>
      <c r="J232" s="1">
        <v>44685</v>
      </c>
      <c r="K232">
        <v>38707</v>
      </c>
      <c r="L232" s="1">
        <v>44629</v>
      </c>
      <c r="M232">
        <v>-56</v>
      </c>
      <c r="N232">
        <f t="shared" si="3"/>
        <v>-2167592</v>
      </c>
    </row>
    <row r="233" spans="1:14" x14ac:dyDescent="0.25">
      <c r="A233" t="s">
        <v>14</v>
      </c>
      <c r="B233" t="s">
        <v>279</v>
      </c>
      <c r="C233" t="s">
        <v>307</v>
      </c>
      <c r="D233">
        <v>7149930583</v>
      </c>
      <c r="E233" s="1">
        <v>44639</v>
      </c>
      <c r="F233" s="1">
        <v>44639</v>
      </c>
      <c r="G233">
        <v>6912368981</v>
      </c>
      <c r="H233">
        <v>2200001980</v>
      </c>
      <c r="I233">
        <v>142768.16</v>
      </c>
      <c r="J233" s="1">
        <v>44681</v>
      </c>
      <c r="K233">
        <v>117023.08</v>
      </c>
      <c r="L233" s="1">
        <v>44650</v>
      </c>
      <c r="M233">
        <v>-31</v>
      </c>
      <c r="N233">
        <f t="shared" si="3"/>
        <v>-3627715.48</v>
      </c>
    </row>
    <row r="234" spans="1:14" x14ac:dyDescent="0.25">
      <c r="A234" t="s">
        <v>14</v>
      </c>
      <c r="B234" t="s">
        <v>279</v>
      </c>
      <c r="C234" t="s">
        <v>308</v>
      </c>
      <c r="D234">
        <v>1267070496</v>
      </c>
      <c r="E234" s="1">
        <v>44642</v>
      </c>
      <c r="F234" s="1">
        <v>44642</v>
      </c>
      <c r="G234">
        <v>6928513085</v>
      </c>
      <c r="H234" t="s">
        <v>309</v>
      </c>
      <c r="I234">
        <v>77383.56</v>
      </c>
      <c r="J234" s="1">
        <v>44703</v>
      </c>
      <c r="K234">
        <v>63429.15</v>
      </c>
      <c r="L234" s="1">
        <v>44644</v>
      </c>
      <c r="M234">
        <v>-59</v>
      </c>
      <c r="N234">
        <f t="shared" si="3"/>
        <v>-3742319.85</v>
      </c>
    </row>
    <row r="235" spans="1:14" x14ac:dyDescent="0.25">
      <c r="A235" t="s">
        <v>14</v>
      </c>
      <c r="B235" t="s">
        <v>310</v>
      </c>
      <c r="C235" t="s">
        <v>311</v>
      </c>
      <c r="D235">
        <v>1168310496</v>
      </c>
      <c r="E235" s="1">
        <v>42430</v>
      </c>
      <c r="F235" s="1">
        <v>42430</v>
      </c>
      <c r="G235">
        <v>32619605</v>
      </c>
      <c r="H235" t="s">
        <v>312</v>
      </c>
      <c r="I235">
        <v>43.98</v>
      </c>
      <c r="J235" s="1">
        <v>42460</v>
      </c>
      <c r="K235">
        <v>36.049999999999997</v>
      </c>
      <c r="L235" s="1">
        <v>44595</v>
      </c>
      <c r="M235">
        <v>2135</v>
      </c>
      <c r="N235">
        <f t="shared" si="3"/>
        <v>76966.75</v>
      </c>
    </row>
    <row r="236" spans="1:14" x14ac:dyDescent="0.25">
      <c r="A236" t="s">
        <v>14</v>
      </c>
      <c r="B236" t="s">
        <v>310</v>
      </c>
      <c r="C236" t="s">
        <v>64</v>
      </c>
      <c r="D236">
        <v>1168310496</v>
      </c>
      <c r="E236" s="1">
        <v>44574</v>
      </c>
      <c r="F236" s="1">
        <v>44574</v>
      </c>
      <c r="G236">
        <v>6507831416</v>
      </c>
      <c r="H236" t="s">
        <v>313</v>
      </c>
      <c r="I236">
        <v>3.77</v>
      </c>
      <c r="J236" s="1">
        <v>44604</v>
      </c>
      <c r="K236">
        <v>3.09</v>
      </c>
      <c r="L236" s="1">
        <v>44595</v>
      </c>
      <c r="M236">
        <v>-9</v>
      </c>
      <c r="N236">
        <f t="shared" si="3"/>
        <v>-27.81</v>
      </c>
    </row>
    <row r="237" spans="1:14" x14ac:dyDescent="0.25">
      <c r="A237" t="s">
        <v>14</v>
      </c>
      <c r="B237" t="s">
        <v>314</v>
      </c>
      <c r="C237" t="s">
        <v>315</v>
      </c>
      <c r="D237">
        <v>1629840495</v>
      </c>
      <c r="E237" s="1">
        <v>44549</v>
      </c>
      <c r="F237" s="1">
        <v>44549</v>
      </c>
      <c r="G237">
        <v>6364422912</v>
      </c>
      <c r="H237">
        <v>22</v>
      </c>
      <c r="I237">
        <v>715</v>
      </c>
      <c r="J237" s="1">
        <v>44579</v>
      </c>
      <c r="K237">
        <v>650</v>
      </c>
      <c r="L237" s="1">
        <v>44573</v>
      </c>
      <c r="M237">
        <v>-6</v>
      </c>
      <c r="N237">
        <f t="shared" si="3"/>
        <v>-3900</v>
      </c>
    </row>
    <row r="238" spans="1:14" x14ac:dyDescent="0.25">
      <c r="A238" t="s">
        <v>14</v>
      </c>
      <c r="B238" t="s">
        <v>314</v>
      </c>
      <c r="C238" t="s">
        <v>316</v>
      </c>
      <c r="D238" t="s">
        <v>317</v>
      </c>
      <c r="E238" s="1">
        <v>44553</v>
      </c>
      <c r="F238" s="1">
        <v>44553</v>
      </c>
      <c r="G238">
        <v>6389438467</v>
      </c>
      <c r="H238" t="s">
        <v>318</v>
      </c>
      <c r="I238">
        <v>824.72</v>
      </c>
      <c r="J238" s="1">
        <v>44592</v>
      </c>
      <c r="K238">
        <v>676</v>
      </c>
      <c r="L238" s="1">
        <v>44572</v>
      </c>
      <c r="M238">
        <v>-20</v>
      </c>
      <c r="N238">
        <f t="shared" si="3"/>
        <v>-13520</v>
      </c>
    </row>
    <row r="239" spans="1:14" x14ac:dyDescent="0.25">
      <c r="A239" t="s">
        <v>14</v>
      </c>
      <c r="B239" t="s">
        <v>314</v>
      </c>
      <c r="C239" t="s">
        <v>319</v>
      </c>
      <c r="D239">
        <v>1425010491</v>
      </c>
      <c r="E239" s="1">
        <v>44554</v>
      </c>
      <c r="F239" s="1">
        <v>44554</v>
      </c>
      <c r="G239">
        <v>6399500480</v>
      </c>
      <c r="H239" t="s">
        <v>320</v>
      </c>
      <c r="I239">
        <v>11000</v>
      </c>
      <c r="J239" s="1">
        <v>44584</v>
      </c>
      <c r="K239">
        <v>10000</v>
      </c>
      <c r="L239" s="1">
        <v>44572</v>
      </c>
      <c r="M239">
        <v>-12</v>
      </c>
      <c r="N239">
        <f t="shared" si="3"/>
        <v>-120000</v>
      </c>
    </row>
    <row r="240" spans="1:14" x14ac:dyDescent="0.25">
      <c r="A240" t="s">
        <v>14</v>
      </c>
      <c r="B240" t="s">
        <v>314</v>
      </c>
      <c r="C240" t="s">
        <v>321</v>
      </c>
      <c r="D240">
        <v>1187240500</v>
      </c>
      <c r="E240" s="1">
        <v>44560</v>
      </c>
      <c r="F240" s="1">
        <v>44560</v>
      </c>
      <c r="G240">
        <v>6435447306</v>
      </c>
      <c r="H240" t="s">
        <v>322</v>
      </c>
      <c r="I240">
        <v>118279</v>
      </c>
      <c r="J240" s="1">
        <v>44620</v>
      </c>
      <c r="K240">
        <v>96950</v>
      </c>
      <c r="L240" s="1">
        <v>44573</v>
      </c>
      <c r="M240">
        <v>-47</v>
      </c>
      <c r="N240">
        <f t="shared" si="3"/>
        <v>-4556650</v>
      </c>
    </row>
    <row r="241" spans="1:14" x14ac:dyDescent="0.25">
      <c r="A241" t="s">
        <v>14</v>
      </c>
      <c r="B241" t="s">
        <v>314</v>
      </c>
      <c r="C241" t="s">
        <v>316</v>
      </c>
      <c r="D241" t="s">
        <v>317</v>
      </c>
      <c r="E241" s="1">
        <v>44565</v>
      </c>
      <c r="F241" s="1">
        <v>44565</v>
      </c>
      <c r="G241">
        <v>6456985019</v>
      </c>
      <c r="H241" t="s">
        <v>47</v>
      </c>
      <c r="I241">
        <v>8329.2000000000007</v>
      </c>
      <c r="J241" s="1">
        <v>44620</v>
      </c>
      <c r="K241">
        <v>7572</v>
      </c>
      <c r="L241" s="1">
        <v>44574</v>
      </c>
      <c r="M241">
        <v>-46</v>
      </c>
      <c r="N241">
        <f t="shared" si="3"/>
        <v>-348312</v>
      </c>
    </row>
    <row r="242" spans="1:14" x14ac:dyDescent="0.25">
      <c r="A242" t="s">
        <v>14</v>
      </c>
      <c r="B242" t="s">
        <v>314</v>
      </c>
      <c r="C242" t="s">
        <v>34</v>
      </c>
      <c r="D242" t="s">
        <v>35</v>
      </c>
      <c r="E242" s="1">
        <v>44565</v>
      </c>
      <c r="F242" s="1">
        <v>44565</v>
      </c>
      <c r="G242">
        <v>6459534971</v>
      </c>
      <c r="H242" t="s">
        <v>323</v>
      </c>
      <c r="I242">
        <v>15144.28</v>
      </c>
      <c r="J242" s="1">
        <v>44591</v>
      </c>
      <c r="K242">
        <v>13767.53</v>
      </c>
      <c r="L242" s="1">
        <v>44573</v>
      </c>
      <c r="M242">
        <v>-18</v>
      </c>
      <c r="N242">
        <f t="shared" si="3"/>
        <v>-247815.54</v>
      </c>
    </row>
    <row r="243" spans="1:14" x14ac:dyDescent="0.25">
      <c r="A243" t="s">
        <v>14</v>
      </c>
      <c r="B243" t="s">
        <v>314</v>
      </c>
      <c r="C243" t="s">
        <v>45</v>
      </c>
      <c r="D243">
        <v>1334410493</v>
      </c>
      <c r="E243" s="1">
        <v>44566</v>
      </c>
      <c r="F243" s="1">
        <v>44566</v>
      </c>
      <c r="G243">
        <v>6461775026</v>
      </c>
      <c r="H243">
        <v>1</v>
      </c>
      <c r="I243">
        <v>30500</v>
      </c>
      <c r="J243" s="1">
        <v>44626</v>
      </c>
      <c r="K243">
        <v>25000</v>
      </c>
      <c r="L243" s="1">
        <v>44574</v>
      </c>
      <c r="M243">
        <v>-52</v>
      </c>
      <c r="N243">
        <f t="shared" si="3"/>
        <v>-1300000</v>
      </c>
    </row>
    <row r="244" spans="1:14" x14ac:dyDescent="0.25">
      <c r="A244" t="s">
        <v>14</v>
      </c>
      <c r="B244" t="s">
        <v>314</v>
      </c>
      <c r="C244" t="s">
        <v>274</v>
      </c>
      <c r="D244">
        <v>433790490</v>
      </c>
      <c r="E244" s="1">
        <v>44566</v>
      </c>
      <c r="F244" s="1">
        <v>44566</v>
      </c>
      <c r="G244">
        <v>6465542209</v>
      </c>
      <c r="H244">
        <v>202108000235</v>
      </c>
      <c r="I244">
        <v>24999.02</v>
      </c>
      <c r="J244" s="1">
        <v>44591</v>
      </c>
      <c r="K244">
        <v>20491</v>
      </c>
      <c r="L244" s="1">
        <v>44579</v>
      </c>
      <c r="M244">
        <v>-12</v>
      </c>
      <c r="N244">
        <f t="shared" si="3"/>
        <v>-245892</v>
      </c>
    </row>
    <row r="245" spans="1:14" x14ac:dyDescent="0.25">
      <c r="A245" t="s">
        <v>14</v>
      </c>
      <c r="B245" t="s">
        <v>314</v>
      </c>
      <c r="C245" t="s">
        <v>324</v>
      </c>
      <c r="D245">
        <v>8261650587</v>
      </c>
      <c r="E245" s="1">
        <v>44571</v>
      </c>
      <c r="F245" s="1">
        <v>44571</v>
      </c>
      <c r="G245">
        <v>6486008989</v>
      </c>
      <c r="H245">
        <v>1</v>
      </c>
      <c r="I245">
        <v>7490.8</v>
      </c>
      <c r="J245" s="1">
        <v>44601</v>
      </c>
      <c r="K245">
        <v>6140</v>
      </c>
      <c r="L245" s="1">
        <v>44579</v>
      </c>
      <c r="M245">
        <v>-22</v>
      </c>
      <c r="N245">
        <f t="shared" si="3"/>
        <v>-135080</v>
      </c>
    </row>
    <row r="246" spans="1:14" x14ac:dyDescent="0.25">
      <c r="A246" t="s">
        <v>14</v>
      </c>
      <c r="B246" t="s">
        <v>314</v>
      </c>
      <c r="C246" t="s">
        <v>325</v>
      </c>
      <c r="D246" t="s">
        <v>326</v>
      </c>
      <c r="E246" s="1">
        <v>44573</v>
      </c>
      <c r="F246" s="1">
        <v>44573</v>
      </c>
      <c r="G246">
        <v>6498885462</v>
      </c>
      <c r="H246">
        <v>1</v>
      </c>
      <c r="I246">
        <v>609.74</v>
      </c>
      <c r="J246" s="1">
        <v>44603</v>
      </c>
      <c r="K246">
        <v>609.74</v>
      </c>
      <c r="L246" s="1">
        <v>44579</v>
      </c>
      <c r="M246">
        <v>-24</v>
      </c>
      <c r="N246">
        <f t="shared" si="3"/>
        <v>-14633.76</v>
      </c>
    </row>
    <row r="247" spans="1:14" x14ac:dyDescent="0.25">
      <c r="A247" t="s">
        <v>14</v>
      </c>
      <c r="B247" t="s">
        <v>314</v>
      </c>
      <c r="C247" t="s">
        <v>315</v>
      </c>
      <c r="D247">
        <v>1629840495</v>
      </c>
      <c r="E247" s="1">
        <v>44578</v>
      </c>
      <c r="F247" s="1">
        <v>44578</v>
      </c>
      <c r="G247">
        <v>6529941707</v>
      </c>
      <c r="H247">
        <v>1</v>
      </c>
      <c r="I247">
        <v>715</v>
      </c>
      <c r="J247" s="1">
        <v>44608</v>
      </c>
      <c r="K247">
        <v>650</v>
      </c>
      <c r="L247" s="1">
        <v>44581</v>
      </c>
      <c r="M247">
        <v>-27</v>
      </c>
      <c r="N247">
        <f t="shared" si="3"/>
        <v>-17550</v>
      </c>
    </row>
    <row r="248" spans="1:14" x14ac:dyDescent="0.25">
      <c r="A248" t="s">
        <v>14</v>
      </c>
      <c r="B248" t="s">
        <v>314</v>
      </c>
      <c r="C248" t="s">
        <v>45</v>
      </c>
      <c r="D248">
        <v>1334410493</v>
      </c>
      <c r="E248" s="1">
        <v>44578</v>
      </c>
      <c r="F248" s="1">
        <v>44578</v>
      </c>
      <c r="G248">
        <v>6530588854</v>
      </c>
      <c r="H248">
        <v>2</v>
      </c>
      <c r="I248">
        <v>1190.3499999999999</v>
      </c>
      <c r="J248" s="1">
        <v>44638</v>
      </c>
      <c r="K248">
        <v>975.7</v>
      </c>
      <c r="L248" s="1">
        <v>44581</v>
      </c>
      <c r="M248">
        <v>-57</v>
      </c>
      <c r="N248">
        <f t="shared" si="3"/>
        <v>-55614.9</v>
      </c>
    </row>
    <row r="249" spans="1:14" x14ac:dyDescent="0.25">
      <c r="A249" t="s">
        <v>14</v>
      </c>
      <c r="B249" t="s">
        <v>314</v>
      </c>
      <c r="C249" t="s">
        <v>316</v>
      </c>
      <c r="D249" t="s">
        <v>317</v>
      </c>
      <c r="E249" s="1">
        <v>44595</v>
      </c>
      <c r="F249" s="1">
        <v>44595</v>
      </c>
      <c r="G249">
        <v>6625338962</v>
      </c>
      <c r="H249" t="s">
        <v>53</v>
      </c>
      <c r="I249">
        <v>8329.2000000000007</v>
      </c>
      <c r="J249" s="1">
        <v>44651</v>
      </c>
      <c r="K249">
        <v>7572</v>
      </c>
      <c r="L249" s="1">
        <v>44607</v>
      </c>
      <c r="M249">
        <v>-44</v>
      </c>
      <c r="N249">
        <f t="shared" si="3"/>
        <v>-333168</v>
      </c>
    </row>
    <row r="250" spans="1:14" x14ac:dyDescent="0.25">
      <c r="A250" t="s">
        <v>14</v>
      </c>
      <c r="B250" t="s">
        <v>314</v>
      </c>
      <c r="C250" t="s">
        <v>327</v>
      </c>
      <c r="D250" t="s">
        <v>328</v>
      </c>
      <c r="E250" s="1">
        <v>44603</v>
      </c>
      <c r="F250" s="1">
        <v>44603</v>
      </c>
      <c r="G250">
        <v>6683892382</v>
      </c>
      <c r="H250" t="s">
        <v>329</v>
      </c>
      <c r="I250">
        <v>1866.69</v>
      </c>
      <c r="J250" s="1">
        <v>44633</v>
      </c>
      <c r="K250">
        <v>1866.69</v>
      </c>
      <c r="L250" s="1">
        <v>44616</v>
      </c>
      <c r="M250">
        <v>-17</v>
      </c>
      <c r="N250">
        <f t="shared" si="3"/>
        <v>-31733.73</v>
      </c>
    </row>
    <row r="251" spans="1:14" x14ac:dyDescent="0.25">
      <c r="A251" t="s">
        <v>14</v>
      </c>
      <c r="B251" t="s">
        <v>314</v>
      </c>
      <c r="C251" t="s">
        <v>327</v>
      </c>
      <c r="D251" t="s">
        <v>328</v>
      </c>
      <c r="E251" s="1">
        <v>44603</v>
      </c>
      <c r="F251" s="1">
        <v>44603</v>
      </c>
      <c r="G251">
        <v>6683892420</v>
      </c>
      <c r="H251" t="s">
        <v>330</v>
      </c>
      <c r="I251">
        <v>12029.22</v>
      </c>
      <c r="J251" s="1">
        <v>44633</v>
      </c>
      <c r="K251">
        <v>12029.22</v>
      </c>
      <c r="L251" s="1">
        <v>44608</v>
      </c>
      <c r="M251">
        <v>-25</v>
      </c>
      <c r="N251">
        <f t="shared" si="3"/>
        <v>-300730.5</v>
      </c>
    </row>
    <row r="252" spans="1:14" x14ac:dyDescent="0.25">
      <c r="A252" t="s">
        <v>14</v>
      </c>
      <c r="B252" t="s">
        <v>314</v>
      </c>
      <c r="C252" t="s">
        <v>327</v>
      </c>
      <c r="D252" t="s">
        <v>328</v>
      </c>
      <c r="E252" s="1">
        <v>44603</v>
      </c>
      <c r="F252" s="1">
        <v>44603</v>
      </c>
      <c r="G252">
        <v>6683892521</v>
      </c>
      <c r="H252" t="s">
        <v>331</v>
      </c>
      <c r="I252">
        <v>540</v>
      </c>
      <c r="J252" s="1">
        <v>44633</v>
      </c>
      <c r="K252">
        <v>540</v>
      </c>
      <c r="L252" s="1">
        <v>44608</v>
      </c>
      <c r="M252">
        <v>-25</v>
      </c>
      <c r="N252">
        <f t="shared" si="3"/>
        <v>-13500</v>
      </c>
    </row>
    <row r="253" spans="1:14" x14ac:dyDescent="0.25">
      <c r="A253" t="s">
        <v>14</v>
      </c>
      <c r="B253" t="s">
        <v>314</v>
      </c>
      <c r="C253" t="s">
        <v>332</v>
      </c>
      <c r="D253">
        <v>484960588</v>
      </c>
      <c r="E253" s="1">
        <v>44609</v>
      </c>
      <c r="F253" s="1">
        <v>44609</v>
      </c>
      <c r="G253">
        <v>6724502038</v>
      </c>
      <c r="H253">
        <v>19899427</v>
      </c>
      <c r="I253">
        <v>4948.45</v>
      </c>
      <c r="J253" s="1">
        <v>44638</v>
      </c>
      <c r="K253">
        <v>4948.45</v>
      </c>
      <c r="L253" s="1">
        <v>44614</v>
      </c>
      <c r="M253">
        <v>-24</v>
      </c>
      <c r="N253">
        <f t="shared" si="3"/>
        <v>-118762.79999999999</v>
      </c>
    </row>
    <row r="254" spans="1:14" x14ac:dyDescent="0.25">
      <c r="A254" t="s">
        <v>14</v>
      </c>
      <c r="B254" t="s">
        <v>314</v>
      </c>
      <c r="C254" t="s">
        <v>315</v>
      </c>
      <c r="D254">
        <v>1629840495</v>
      </c>
      <c r="E254" s="1">
        <v>44613</v>
      </c>
      <c r="F254" s="1">
        <v>44613</v>
      </c>
      <c r="G254">
        <v>6743626949</v>
      </c>
      <c r="H254">
        <v>2</v>
      </c>
      <c r="I254">
        <v>715</v>
      </c>
      <c r="J254" s="1">
        <v>44643</v>
      </c>
      <c r="K254">
        <v>650</v>
      </c>
      <c r="L254" s="1">
        <v>44616</v>
      </c>
      <c r="M254">
        <v>-27</v>
      </c>
      <c r="N254">
        <f t="shared" si="3"/>
        <v>-17550</v>
      </c>
    </row>
    <row r="255" spans="1:14" x14ac:dyDescent="0.25">
      <c r="A255" t="s">
        <v>14</v>
      </c>
      <c r="B255" t="s">
        <v>314</v>
      </c>
      <c r="C255" t="s">
        <v>34</v>
      </c>
      <c r="D255" t="s">
        <v>35</v>
      </c>
      <c r="E255" s="1">
        <v>44616</v>
      </c>
      <c r="F255" s="1">
        <v>44616</v>
      </c>
      <c r="G255">
        <v>6760379109</v>
      </c>
      <c r="H255" t="s">
        <v>333</v>
      </c>
      <c r="I255">
        <v>16745.88</v>
      </c>
      <c r="J255" s="1">
        <v>44644</v>
      </c>
      <c r="K255">
        <v>15223.53</v>
      </c>
      <c r="L255" s="1">
        <v>44620</v>
      </c>
      <c r="M255">
        <v>-24</v>
      </c>
      <c r="N255">
        <f t="shared" si="3"/>
        <v>-365364.72000000003</v>
      </c>
    </row>
    <row r="256" spans="1:14" x14ac:dyDescent="0.25">
      <c r="A256" t="s">
        <v>14</v>
      </c>
      <c r="B256" t="s">
        <v>314</v>
      </c>
      <c r="C256" t="s">
        <v>316</v>
      </c>
      <c r="D256" t="s">
        <v>317</v>
      </c>
      <c r="E256" s="1">
        <v>44622</v>
      </c>
      <c r="F256" s="1">
        <v>44622</v>
      </c>
      <c r="G256">
        <v>6794427610</v>
      </c>
      <c r="H256" t="s">
        <v>20</v>
      </c>
      <c r="I256">
        <v>8329.2000000000007</v>
      </c>
      <c r="J256" s="1">
        <v>44681</v>
      </c>
      <c r="K256">
        <v>7572</v>
      </c>
      <c r="L256" s="1">
        <v>44630</v>
      </c>
      <c r="M256">
        <v>-51</v>
      </c>
      <c r="N256">
        <f t="shared" si="3"/>
        <v>-386172</v>
      </c>
    </row>
    <row r="257" spans="1:14" x14ac:dyDescent="0.25">
      <c r="A257" t="s">
        <v>14</v>
      </c>
      <c r="B257" t="s">
        <v>314</v>
      </c>
      <c r="C257" t="s">
        <v>45</v>
      </c>
      <c r="D257">
        <v>1334410493</v>
      </c>
      <c r="E257" s="1">
        <v>44628</v>
      </c>
      <c r="F257" s="1">
        <v>44628</v>
      </c>
      <c r="G257">
        <v>6833401371</v>
      </c>
      <c r="H257">
        <v>8</v>
      </c>
      <c r="I257">
        <v>24400</v>
      </c>
      <c r="J257" s="1">
        <v>44688</v>
      </c>
      <c r="K257">
        <v>20000</v>
      </c>
      <c r="L257" s="1">
        <v>44637</v>
      </c>
      <c r="M257">
        <v>-51</v>
      </c>
      <c r="N257">
        <f t="shared" si="3"/>
        <v>-1020000</v>
      </c>
    </row>
    <row r="258" spans="1:14" x14ac:dyDescent="0.25">
      <c r="A258" t="s">
        <v>14</v>
      </c>
      <c r="B258" t="s">
        <v>314</v>
      </c>
      <c r="C258" t="s">
        <v>315</v>
      </c>
      <c r="D258">
        <v>1629840495</v>
      </c>
      <c r="E258" s="1">
        <v>44631</v>
      </c>
      <c r="F258" s="1">
        <v>44631</v>
      </c>
      <c r="G258">
        <v>6860811743</v>
      </c>
      <c r="H258">
        <v>3</v>
      </c>
      <c r="I258">
        <v>715</v>
      </c>
      <c r="J258" s="1">
        <v>44662</v>
      </c>
      <c r="K258">
        <v>650</v>
      </c>
      <c r="L258" s="1">
        <v>44636</v>
      </c>
      <c r="M258">
        <v>-26</v>
      </c>
      <c r="N258">
        <f t="shared" si="3"/>
        <v>-16900</v>
      </c>
    </row>
    <row r="259" spans="1:14" x14ac:dyDescent="0.25">
      <c r="A259" t="s">
        <v>14</v>
      </c>
      <c r="B259" t="s">
        <v>314</v>
      </c>
      <c r="C259" t="s">
        <v>334</v>
      </c>
      <c r="D259">
        <v>937910503</v>
      </c>
      <c r="E259" s="1">
        <v>44642</v>
      </c>
      <c r="F259" s="1">
        <v>44642</v>
      </c>
      <c r="G259">
        <v>6925667959</v>
      </c>
      <c r="H259">
        <v>7</v>
      </c>
      <c r="I259">
        <v>24339</v>
      </c>
      <c r="J259" s="1">
        <v>44672</v>
      </c>
      <c r="K259">
        <v>19950</v>
      </c>
      <c r="L259" s="1">
        <v>44650</v>
      </c>
      <c r="M259">
        <v>-22</v>
      </c>
      <c r="N259">
        <f t="shared" ref="N259:N322" si="4">K259*M259</f>
        <v>-438900</v>
      </c>
    </row>
    <row r="260" spans="1:14" x14ac:dyDescent="0.25">
      <c r="A260" t="s">
        <v>14</v>
      </c>
      <c r="B260" t="s">
        <v>335</v>
      </c>
      <c r="C260" t="s">
        <v>336</v>
      </c>
      <c r="D260">
        <v>777910159</v>
      </c>
      <c r="E260" s="1">
        <v>44541</v>
      </c>
      <c r="F260" s="1">
        <v>44541</v>
      </c>
      <c r="G260">
        <v>6313816420</v>
      </c>
      <c r="H260">
        <v>1410002962</v>
      </c>
      <c r="I260">
        <v>228.8</v>
      </c>
      <c r="J260" s="1">
        <v>44620</v>
      </c>
      <c r="K260">
        <v>220</v>
      </c>
      <c r="L260" s="1">
        <v>44572</v>
      </c>
      <c r="M260">
        <v>-48</v>
      </c>
      <c r="N260">
        <f t="shared" si="4"/>
        <v>-10560</v>
      </c>
    </row>
    <row r="261" spans="1:14" x14ac:dyDescent="0.25">
      <c r="A261" t="s">
        <v>14</v>
      </c>
      <c r="B261" t="s">
        <v>335</v>
      </c>
      <c r="C261" t="s">
        <v>337</v>
      </c>
      <c r="D261">
        <v>9771701001</v>
      </c>
      <c r="E261" s="1">
        <v>44543</v>
      </c>
      <c r="F261" s="1">
        <v>44543</v>
      </c>
      <c r="G261">
        <v>6325801678</v>
      </c>
      <c r="H261" t="s">
        <v>338</v>
      </c>
      <c r="I261">
        <v>3.78</v>
      </c>
      <c r="J261" s="1">
        <v>44583</v>
      </c>
      <c r="K261">
        <v>3.1</v>
      </c>
      <c r="L261" s="1">
        <v>44572</v>
      </c>
      <c r="M261">
        <v>-11</v>
      </c>
      <c r="N261">
        <f t="shared" si="4"/>
        <v>-34.1</v>
      </c>
    </row>
    <row r="262" spans="1:14" x14ac:dyDescent="0.25">
      <c r="A262" t="s">
        <v>14</v>
      </c>
      <c r="B262" t="s">
        <v>335</v>
      </c>
      <c r="C262" t="s">
        <v>339</v>
      </c>
      <c r="D262">
        <v>8526440154</v>
      </c>
      <c r="E262" s="1">
        <v>44545</v>
      </c>
      <c r="F262" s="1">
        <v>44545</v>
      </c>
      <c r="G262">
        <v>6336399691</v>
      </c>
      <c r="H262">
        <v>5751311056</v>
      </c>
      <c r="I262">
        <v>23364.89</v>
      </c>
      <c r="J262" s="1">
        <v>44585</v>
      </c>
      <c r="K262">
        <v>19151.55</v>
      </c>
      <c r="L262" s="1">
        <v>44572</v>
      </c>
      <c r="M262">
        <v>-13</v>
      </c>
      <c r="N262">
        <f t="shared" si="4"/>
        <v>-248970.15</v>
      </c>
    </row>
    <row r="263" spans="1:14" x14ac:dyDescent="0.25">
      <c r="A263" t="s">
        <v>14</v>
      </c>
      <c r="B263" t="s">
        <v>335</v>
      </c>
      <c r="C263" t="s">
        <v>339</v>
      </c>
      <c r="D263">
        <v>8526440154</v>
      </c>
      <c r="E263" s="1">
        <v>44545</v>
      </c>
      <c r="F263" s="1">
        <v>44545</v>
      </c>
      <c r="G263">
        <v>6336450578</v>
      </c>
      <c r="H263">
        <v>5751324188</v>
      </c>
      <c r="I263">
        <v>23.88</v>
      </c>
      <c r="J263" s="1">
        <v>44585</v>
      </c>
      <c r="K263">
        <v>19.57</v>
      </c>
      <c r="L263" s="1">
        <v>44572</v>
      </c>
      <c r="M263">
        <v>-13</v>
      </c>
      <c r="N263">
        <f t="shared" si="4"/>
        <v>-254.41</v>
      </c>
    </row>
    <row r="264" spans="1:14" x14ac:dyDescent="0.25">
      <c r="A264" t="s">
        <v>14</v>
      </c>
      <c r="B264" t="s">
        <v>335</v>
      </c>
      <c r="C264" t="s">
        <v>339</v>
      </c>
      <c r="D264">
        <v>8526440154</v>
      </c>
      <c r="E264" s="1">
        <v>44545</v>
      </c>
      <c r="F264" s="1">
        <v>44545</v>
      </c>
      <c r="G264">
        <v>6336454899</v>
      </c>
      <c r="H264">
        <v>5751323734</v>
      </c>
      <c r="I264">
        <v>27.97</v>
      </c>
      <c r="J264" s="1">
        <v>44585</v>
      </c>
      <c r="K264">
        <v>22.93</v>
      </c>
      <c r="L264" s="1">
        <v>44572</v>
      </c>
      <c r="M264">
        <v>-13</v>
      </c>
      <c r="N264">
        <f t="shared" si="4"/>
        <v>-298.08999999999997</v>
      </c>
    </row>
    <row r="265" spans="1:14" x14ac:dyDescent="0.25">
      <c r="A265" t="s">
        <v>14</v>
      </c>
      <c r="B265" t="s">
        <v>335</v>
      </c>
      <c r="C265" t="s">
        <v>340</v>
      </c>
      <c r="D265">
        <v>8122660585</v>
      </c>
      <c r="E265" s="1">
        <v>44546</v>
      </c>
      <c r="F265" s="1">
        <v>44546</v>
      </c>
      <c r="G265">
        <v>6343084454</v>
      </c>
      <c r="H265" t="s">
        <v>341</v>
      </c>
      <c r="I265">
        <v>3932.64</v>
      </c>
      <c r="J265" s="1">
        <v>44575</v>
      </c>
      <c r="K265">
        <v>3781.38</v>
      </c>
      <c r="L265" s="1">
        <v>44572</v>
      </c>
      <c r="M265">
        <v>-3</v>
      </c>
      <c r="N265">
        <f t="shared" si="4"/>
        <v>-11344.14</v>
      </c>
    </row>
    <row r="266" spans="1:14" x14ac:dyDescent="0.25">
      <c r="A266" t="s">
        <v>14</v>
      </c>
      <c r="B266" t="s">
        <v>335</v>
      </c>
      <c r="C266" t="s">
        <v>342</v>
      </c>
      <c r="D266">
        <v>488410010</v>
      </c>
      <c r="E266" s="1">
        <v>44547</v>
      </c>
      <c r="F266" s="1">
        <v>44547</v>
      </c>
      <c r="G266">
        <v>6351743630</v>
      </c>
      <c r="H266" t="s">
        <v>343</v>
      </c>
      <c r="I266">
        <v>2844.13</v>
      </c>
      <c r="J266" s="1">
        <v>44571</v>
      </c>
      <c r="K266">
        <v>2778.6</v>
      </c>
      <c r="L266" s="1">
        <v>44571</v>
      </c>
      <c r="M266">
        <v>0</v>
      </c>
      <c r="N266">
        <f t="shared" si="4"/>
        <v>0</v>
      </c>
    </row>
    <row r="267" spans="1:14" x14ac:dyDescent="0.25">
      <c r="A267" t="s">
        <v>14</v>
      </c>
      <c r="B267" t="s">
        <v>335</v>
      </c>
      <c r="C267" t="s">
        <v>344</v>
      </c>
      <c r="D267">
        <v>1228620496</v>
      </c>
      <c r="E267" s="1">
        <v>44550</v>
      </c>
      <c r="F267" s="1">
        <v>44550</v>
      </c>
      <c r="G267">
        <v>6370291567</v>
      </c>
      <c r="H267">
        <v>222</v>
      </c>
      <c r="I267">
        <v>1906.31</v>
      </c>
      <c r="J267" s="1">
        <v>44581</v>
      </c>
      <c r="K267">
        <v>1562.55</v>
      </c>
      <c r="L267" s="1">
        <v>44572</v>
      </c>
      <c r="M267">
        <v>-9</v>
      </c>
      <c r="N267">
        <f t="shared" si="4"/>
        <v>-14062.949999999999</v>
      </c>
    </row>
    <row r="268" spans="1:14" x14ac:dyDescent="0.25">
      <c r="A268" t="s">
        <v>14</v>
      </c>
      <c r="B268" t="s">
        <v>335</v>
      </c>
      <c r="C268" t="s">
        <v>339</v>
      </c>
      <c r="D268">
        <v>8526440154</v>
      </c>
      <c r="E268" s="1">
        <v>44550</v>
      </c>
      <c r="F268" s="1">
        <v>44550</v>
      </c>
      <c r="G268">
        <v>6373020788</v>
      </c>
      <c r="H268">
        <v>5950250403</v>
      </c>
      <c r="I268">
        <v>555.24</v>
      </c>
      <c r="J268" s="1">
        <v>44588</v>
      </c>
      <c r="K268">
        <v>528.79999999999995</v>
      </c>
      <c r="L268" s="1">
        <v>44572</v>
      </c>
      <c r="M268">
        <v>-16</v>
      </c>
      <c r="N268">
        <f t="shared" si="4"/>
        <v>-8460.7999999999993</v>
      </c>
    </row>
    <row r="269" spans="1:14" x14ac:dyDescent="0.25">
      <c r="A269" t="s">
        <v>14</v>
      </c>
      <c r="B269" t="s">
        <v>335</v>
      </c>
      <c r="C269" t="s">
        <v>345</v>
      </c>
      <c r="D269">
        <v>97103880585</v>
      </c>
      <c r="E269" s="1">
        <v>44550</v>
      </c>
      <c r="F269" s="1">
        <v>44550</v>
      </c>
      <c r="G269">
        <v>6373178010</v>
      </c>
      <c r="H269">
        <v>1021323125</v>
      </c>
      <c r="I269">
        <v>73.5</v>
      </c>
      <c r="J269" s="1">
        <v>44580</v>
      </c>
      <c r="K269">
        <v>73.5</v>
      </c>
      <c r="L269" s="1">
        <v>44572</v>
      </c>
      <c r="M269">
        <v>-8</v>
      </c>
      <c r="N269">
        <f t="shared" si="4"/>
        <v>-588</v>
      </c>
    </row>
    <row r="270" spans="1:14" x14ac:dyDescent="0.25">
      <c r="A270" t="s">
        <v>14</v>
      </c>
      <c r="B270" t="s">
        <v>335</v>
      </c>
      <c r="C270" t="s">
        <v>345</v>
      </c>
      <c r="D270">
        <v>97103880585</v>
      </c>
      <c r="E270" s="1">
        <v>44550</v>
      </c>
      <c r="F270" s="1">
        <v>44550</v>
      </c>
      <c r="G270">
        <v>6373247524</v>
      </c>
      <c r="H270">
        <v>1021325890</v>
      </c>
      <c r="I270">
        <v>261.29000000000002</v>
      </c>
      <c r="J270" s="1">
        <v>44580</v>
      </c>
      <c r="K270">
        <v>261.29000000000002</v>
      </c>
      <c r="L270" s="1">
        <v>44572</v>
      </c>
      <c r="M270">
        <v>-8</v>
      </c>
      <c r="N270">
        <f t="shared" si="4"/>
        <v>-2090.3200000000002</v>
      </c>
    </row>
    <row r="271" spans="1:14" x14ac:dyDescent="0.25">
      <c r="A271" t="s">
        <v>14</v>
      </c>
      <c r="B271" t="s">
        <v>335</v>
      </c>
      <c r="C271" t="s">
        <v>346</v>
      </c>
      <c r="D271" t="s">
        <v>347</v>
      </c>
      <c r="E271" s="1">
        <v>44553</v>
      </c>
      <c r="F271" s="1">
        <v>44553</v>
      </c>
      <c r="G271">
        <v>6393079778</v>
      </c>
      <c r="H271">
        <v>4</v>
      </c>
      <c r="I271">
        <v>12000</v>
      </c>
      <c r="J271" s="1">
        <v>44612</v>
      </c>
      <c r="K271">
        <v>12000</v>
      </c>
      <c r="L271" s="1">
        <v>44595</v>
      </c>
      <c r="M271">
        <v>-17</v>
      </c>
      <c r="N271">
        <f t="shared" si="4"/>
        <v>-204000</v>
      </c>
    </row>
    <row r="272" spans="1:14" x14ac:dyDescent="0.25">
      <c r="A272" t="s">
        <v>14</v>
      </c>
      <c r="B272" t="s">
        <v>335</v>
      </c>
      <c r="C272" t="s">
        <v>348</v>
      </c>
      <c r="D272">
        <v>1294780497</v>
      </c>
      <c r="E272" s="1">
        <v>44557</v>
      </c>
      <c r="F272" s="1">
        <v>44557</v>
      </c>
      <c r="G272">
        <v>6411494881</v>
      </c>
      <c r="H272">
        <v>3117</v>
      </c>
      <c r="I272">
        <v>470.92</v>
      </c>
      <c r="J272" s="1">
        <v>44592</v>
      </c>
      <c r="K272">
        <v>386</v>
      </c>
      <c r="L272" s="1">
        <v>44572</v>
      </c>
      <c r="M272">
        <v>-20</v>
      </c>
      <c r="N272">
        <f t="shared" si="4"/>
        <v>-7720</v>
      </c>
    </row>
    <row r="273" spans="1:14" x14ac:dyDescent="0.25">
      <c r="A273" t="s">
        <v>14</v>
      </c>
      <c r="B273" t="s">
        <v>335</v>
      </c>
      <c r="C273" t="s">
        <v>349</v>
      </c>
      <c r="D273">
        <v>12883420155</v>
      </c>
      <c r="E273" s="1">
        <v>44558</v>
      </c>
      <c r="F273" s="1">
        <v>44558</v>
      </c>
      <c r="G273">
        <v>6419584424</v>
      </c>
      <c r="H273">
        <v>821000417714</v>
      </c>
      <c r="I273">
        <v>2505.6999999999998</v>
      </c>
      <c r="J273" s="1">
        <v>44588</v>
      </c>
      <c r="K273">
        <v>2053.85</v>
      </c>
      <c r="L273" s="1">
        <v>44572</v>
      </c>
      <c r="M273">
        <v>-16</v>
      </c>
      <c r="N273">
        <f t="shared" si="4"/>
        <v>-32861.599999999999</v>
      </c>
    </row>
    <row r="274" spans="1:14" x14ac:dyDescent="0.25">
      <c r="A274" t="s">
        <v>14</v>
      </c>
      <c r="B274" t="s">
        <v>335</v>
      </c>
      <c r="C274" t="s">
        <v>349</v>
      </c>
      <c r="D274">
        <v>12883420155</v>
      </c>
      <c r="E274" s="1">
        <v>44558</v>
      </c>
      <c r="F274" s="1">
        <v>44558</v>
      </c>
      <c r="G274">
        <v>6419701264</v>
      </c>
      <c r="H274">
        <v>821000419360</v>
      </c>
      <c r="I274">
        <v>4018.4</v>
      </c>
      <c r="J274" s="1">
        <v>44588</v>
      </c>
      <c r="K274">
        <v>3293.77</v>
      </c>
      <c r="L274" s="1">
        <v>44572</v>
      </c>
      <c r="M274">
        <v>-16</v>
      </c>
      <c r="N274">
        <f t="shared" si="4"/>
        <v>-52700.32</v>
      </c>
    </row>
    <row r="275" spans="1:14" x14ac:dyDescent="0.25">
      <c r="A275" t="s">
        <v>14</v>
      </c>
      <c r="B275" t="s">
        <v>335</v>
      </c>
      <c r="C275" t="s">
        <v>349</v>
      </c>
      <c r="D275">
        <v>12883420155</v>
      </c>
      <c r="E275" s="1">
        <v>44558</v>
      </c>
      <c r="F275" s="1">
        <v>44558</v>
      </c>
      <c r="G275">
        <v>6419720228</v>
      </c>
      <c r="H275">
        <v>821000419359</v>
      </c>
      <c r="I275">
        <v>16445.759999999998</v>
      </c>
      <c r="J275" s="1">
        <v>44588</v>
      </c>
      <c r="K275">
        <v>13480.13</v>
      </c>
      <c r="L275" s="1">
        <v>44572</v>
      </c>
      <c r="M275">
        <v>-16</v>
      </c>
      <c r="N275">
        <f t="shared" si="4"/>
        <v>-215682.08</v>
      </c>
    </row>
    <row r="276" spans="1:14" x14ac:dyDescent="0.25">
      <c r="A276" t="s">
        <v>14</v>
      </c>
      <c r="B276" t="s">
        <v>335</v>
      </c>
      <c r="C276" t="s">
        <v>350</v>
      </c>
      <c r="D276">
        <v>2298700010</v>
      </c>
      <c r="E276" s="1">
        <v>44563</v>
      </c>
      <c r="F276" s="1">
        <v>44563</v>
      </c>
      <c r="G276">
        <v>6449028995</v>
      </c>
      <c r="H276" t="s">
        <v>351</v>
      </c>
      <c r="I276">
        <v>1731.02</v>
      </c>
      <c r="J276" s="1">
        <v>44620</v>
      </c>
      <c r="K276">
        <v>1418.87</v>
      </c>
      <c r="L276" s="1">
        <v>44574</v>
      </c>
      <c r="M276">
        <v>-46</v>
      </c>
      <c r="N276">
        <f t="shared" si="4"/>
        <v>-65268.02</v>
      </c>
    </row>
    <row r="277" spans="1:14" x14ac:dyDescent="0.25">
      <c r="A277" t="s">
        <v>14</v>
      </c>
      <c r="B277" t="s">
        <v>335</v>
      </c>
      <c r="C277" t="s">
        <v>350</v>
      </c>
      <c r="D277">
        <v>2298700010</v>
      </c>
      <c r="E277" s="1">
        <v>44563</v>
      </c>
      <c r="F277" s="1">
        <v>44563</v>
      </c>
      <c r="G277">
        <v>6449029577</v>
      </c>
      <c r="H277" t="s">
        <v>352</v>
      </c>
      <c r="I277">
        <v>854.35</v>
      </c>
      <c r="J277" s="1">
        <v>44620</v>
      </c>
      <c r="K277">
        <v>699.65</v>
      </c>
      <c r="L277" s="1">
        <v>44578</v>
      </c>
      <c r="M277">
        <v>-42</v>
      </c>
      <c r="N277">
        <f t="shared" si="4"/>
        <v>-29385.3</v>
      </c>
    </row>
    <row r="278" spans="1:14" x14ac:dyDescent="0.25">
      <c r="A278" t="s">
        <v>14</v>
      </c>
      <c r="B278" t="s">
        <v>335</v>
      </c>
      <c r="C278" t="s">
        <v>350</v>
      </c>
      <c r="D278">
        <v>2298700010</v>
      </c>
      <c r="E278" s="1">
        <v>44563</v>
      </c>
      <c r="F278" s="1">
        <v>44563</v>
      </c>
      <c r="G278">
        <v>6449029592</v>
      </c>
      <c r="H278" t="s">
        <v>353</v>
      </c>
      <c r="I278">
        <v>206.55</v>
      </c>
      <c r="J278" s="1">
        <v>44620</v>
      </c>
      <c r="K278">
        <v>169.15</v>
      </c>
      <c r="L278" s="1">
        <v>44574</v>
      </c>
      <c r="M278">
        <v>-46</v>
      </c>
      <c r="N278">
        <f t="shared" si="4"/>
        <v>-7780.9000000000005</v>
      </c>
    </row>
    <row r="279" spans="1:14" x14ac:dyDescent="0.25">
      <c r="A279" t="s">
        <v>14</v>
      </c>
      <c r="B279" t="s">
        <v>335</v>
      </c>
      <c r="C279" t="s">
        <v>251</v>
      </c>
      <c r="D279">
        <v>9606630961</v>
      </c>
      <c r="E279" s="1">
        <v>44564</v>
      </c>
      <c r="F279" s="1">
        <v>44564</v>
      </c>
      <c r="G279">
        <v>6452743281</v>
      </c>
      <c r="H279" t="s">
        <v>354</v>
      </c>
      <c r="I279">
        <v>16473.259999999998</v>
      </c>
      <c r="J279" s="1">
        <v>44591</v>
      </c>
      <c r="K279">
        <v>13502.67</v>
      </c>
      <c r="L279" s="1">
        <v>44579</v>
      </c>
      <c r="M279">
        <v>-12</v>
      </c>
      <c r="N279">
        <f t="shared" si="4"/>
        <v>-162032.04</v>
      </c>
    </row>
    <row r="280" spans="1:14" x14ac:dyDescent="0.25">
      <c r="A280" t="s">
        <v>14</v>
      </c>
      <c r="B280" t="s">
        <v>335</v>
      </c>
      <c r="C280" t="s">
        <v>355</v>
      </c>
      <c r="D280">
        <v>435970587</v>
      </c>
      <c r="E280" s="1">
        <v>44565</v>
      </c>
      <c r="F280" s="1">
        <v>44565</v>
      </c>
      <c r="G280">
        <v>6455120868</v>
      </c>
      <c r="H280" t="s">
        <v>356</v>
      </c>
      <c r="I280">
        <v>4906.75</v>
      </c>
      <c r="J280" s="1">
        <v>44606</v>
      </c>
      <c r="K280">
        <v>4021.93</v>
      </c>
      <c r="L280" s="1">
        <v>44587</v>
      </c>
      <c r="M280">
        <v>-19</v>
      </c>
      <c r="N280">
        <f t="shared" si="4"/>
        <v>-76416.67</v>
      </c>
    </row>
    <row r="281" spans="1:14" x14ac:dyDescent="0.25">
      <c r="A281" t="s">
        <v>14</v>
      </c>
      <c r="B281" t="s">
        <v>335</v>
      </c>
      <c r="C281" t="s">
        <v>357</v>
      </c>
      <c r="D281">
        <v>12878470157</v>
      </c>
      <c r="E281" s="1">
        <v>44568</v>
      </c>
      <c r="F281" s="1">
        <v>44568</v>
      </c>
      <c r="G281">
        <v>6473516105</v>
      </c>
      <c r="H281" t="s">
        <v>358</v>
      </c>
      <c r="I281">
        <v>147.91</v>
      </c>
      <c r="J281" s="1">
        <v>44592</v>
      </c>
      <c r="K281">
        <v>121.24</v>
      </c>
      <c r="L281" s="1">
        <v>44586</v>
      </c>
      <c r="M281">
        <v>-6</v>
      </c>
      <c r="N281">
        <f t="shared" si="4"/>
        <v>-727.43999999999994</v>
      </c>
    </row>
    <row r="282" spans="1:14" x14ac:dyDescent="0.25">
      <c r="A282" t="s">
        <v>14</v>
      </c>
      <c r="B282" t="s">
        <v>335</v>
      </c>
      <c r="C282" t="s">
        <v>357</v>
      </c>
      <c r="D282">
        <v>12878470157</v>
      </c>
      <c r="E282" s="1">
        <v>44568</v>
      </c>
      <c r="F282" s="1">
        <v>44568</v>
      </c>
      <c r="G282">
        <v>6473620674</v>
      </c>
      <c r="H282" t="s">
        <v>359</v>
      </c>
      <c r="I282">
        <v>20.62</v>
      </c>
      <c r="J282" s="1">
        <v>44592</v>
      </c>
      <c r="K282">
        <v>16.899999999999999</v>
      </c>
      <c r="L282" s="1">
        <v>44586</v>
      </c>
      <c r="M282">
        <v>-6</v>
      </c>
      <c r="N282">
        <f t="shared" si="4"/>
        <v>-101.39999999999999</v>
      </c>
    </row>
    <row r="283" spans="1:14" x14ac:dyDescent="0.25">
      <c r="A283" t="s">
        <v>14</v>
      </c>
      <c r="B283" t="s">
        <v>335</v>
      </c>
      <c r="C283" t="s">
        <v>357</v>
      </c>
      <c r="D283">
        <v>12878470157</v>
      </c>
      <c r="E283" s="1">
        <v>44568</v>
      </c>
      <c r="F283" s="1">
        <v>44568</v>
      </c>
      <c r="G283">
        <v>6473623887</v>
      </c>
      <c r="H283" t="s">
        <v>360</v>
      </c>
      <c r="I283">
        <v>1404.59</v>
      </c>
      <c r="J283" s="1">
        <v>44592</v>
      </c>
      <c r="K283">
        <v>1151.3</v>
      </c>
      <c r="L283" s="1">
        <v>44586</v>
      </c>
      <c r="M283">
        <v>-6</v>
      </c>
      <c r="N283">
        <f t="shared" si="4"/>
        <v>-6907.7999999999993</v>
      </c>
    </row>
    <row r="284" spans="1:14" x14ac:dyDescent="0.25">
      <c r="A284" t="s">
        <v>14</v>
      </c>
      <c r="B284" t="s">
        <v>335</v>
      </c>
      <c r="C284" t="s">
        <v>357</v>
      </c>
      <c r="D284">
        <v>12878470157</v>
      </c>
      <c r="E284" s="1">
        <v>44568</v>
      </c>
      <c r="F284" s="1">
        <v>44568</v>
      </c>
      <c r="G284">
        <v>6473624503</v>
      </c>
      <c r="H284" t="s">
        <v>361</v>
      </c>
      <c r="I284">
        <v>101.03</v>
      </c>
      <c r="J284" s="1">
        <v>44592</v>
      </c>
      <c r="K284">
        <v>82.81</v>
      </c>
      <c r="L284" s="1">
        <v>44586</v>
      </c>
      <c r="M284">
        <v>-6</v>
      </c>
      <c r="N284">
        <f t="shared" si="4"/>
        <v>-496.86</v>
      </c>
    </row>
    <row r="285" spans="1:14" x14ac:dyDescent="0.25">
      <c r="A285" t="s">
        <v>14</v>
      </c>
      <c r="B285" t="s">
        <v>335</v>
      </c>
      <c r="C285" t="s">
        <v>357</v>
      </c>
      <c r="D285">
        <v>12878470157</v>
      </c>
      <c r="E285" s="1">
        <v>44568</v>
      </c>
      <c r="F285" s="1">
        <v>44568</v>
      </c>
      <c r="G285">
        <v>6473628055</v>
      </c>
      <c r="H285" t="s">
        <v>362</v>
      </c>
      <c r="I285">
        <v>8265.2999999999993</v>
      </c>
      <c r="J285" s="1">
        <v>44592</v>
      </c>
      <c r="K285">
        <v>6774.84</v>
      </c>
      <c r="L285" s="1">
        <v>44586</v>
      </c>
      <c r="M285">
        <v>-6</v>
      </c>
      <c r="N285">
        <f t="shared" si="4"/>
        <v>-40649.040000000001</v>
      </c>
    </row>
    <row r="286" spans="1:14" x14ac:dyDescent="0.25">
      <c r="A286" t="s">
        <v>14</v>
      </c>
      <c r="B286" t="s">
        <v>335</v>
      </c>
      <c r="C286" t="s">
        <v>357</v>
      </c>
      <c r="D286">
        <v>12878470157</v>
      </c>
      <c r="E286" s="1">
        <v>44568</v>
      </c>
      <c r="F286" s="1">
        <v>44568</v>
      </c>
      <c r="G286">
        <v>6473629809</v>
      </c>
      <c r="H286" t="s">
        <v>363</v>
      </c>
      <c r="I286">
        <v>14.99</v>
      </c>
      <c r="J286" s="1">
        <v>44592</v>
      </c>
      <c r="K286">
        <v>12.29</v>
      </c>
      <c r="L286" s="1">
        <v>44586</v>
      </c>
      <c r="M286">
        <v>-6</v>
      </c>
      <c r="N286">
        <f t="shared" si="4"/>
        <v>-73.739999999999995</v>
      </c>
    </row>
    <row r="287" spans="1:14" x14ac:dyDescent="0.25">
      <c r="A287" t="s">
        <v>14</v>
      </c>
      <c r="B287" t="s">
        <v>335</v>
      </c>
      <c r="C287" t="s">
        <v>357</v>
      </c>
      <c r="D287">
        <v>12878470157</v>
      </c>
      <c r="E287" s="1">
        <v>44568</v>
      </c>
      <c r="F287" s="1">
        <v>44568</v>
      </c>
      <c r="G287">
        <v>6473638530</v>
      </c>
      <c r="H287" t="s">
        <v>364</v>
      </c>
      <c r="I287">
        <v>101.02</v>
      </c>
      <c r="J287" s="1">
        <v>44592</v>
      </c>
      <c r="K287">
        <v>82.8</v>
      </c>
      <c r="L287" s="1">
        <v>44586</v>
      </c>
      <c r="M287">
        <v>-6</v>
      </c>
      <c r="N287">
        <f t="shared" si="4"/>
        <v>-496.79999999999995</v>
      </c>
    </row>
    <row r="288" spans="1:14" x14ac:dyDescent="0.25">
      <c r="A288" t="s">
        <v>14</v>
      </c>
      <c r="B288" t="s">
        <v>335</v>
      </c>
      <c r="C288" t="s">
        <v>357</v>
      </c>
      <c r="D288">
        <v>12878470157</v>
      </c>
      <c r="E288" s="1">
        <v>44568</v>
      </c>
      <c r="F288" s="1">
        <v>44568</v>
      </c>
      <c r="G288">
        <v>6473643680</v>
      </c>
      <c r="H288" t="s">
        <v>365</v>
      </c>
      <c r="I288">
        <v>197.84</v>
      </c>
      <c r="J288" s="1">
        <v>44592</v>
      </c>
      <c r="K288">
        <v>162.16</v>
      </c>
      <c r="L288" s="1">
        <v>44586</v>
      </c>
      <c r="M288">
        <v>-6</v>
      </c>
      <c r="N288">
        <f t="shared" si="4"/>
        <v>-972.96</v>
      </c>
    </row>
    <row r="289" spans="1:14" x14ac:dyDescent="0.25">
      <c r="A289" t="s">
        <v>14</v>
      </c>
      <c r="B289" t="s">
        <v>335</v>
      </c>
      <c r="C289" t="s">
        <v>357</v>
      </c>
      <c r="D289">
        <v>12878470157</v>
      </c>
      <c r="E289" s="1">
        <v>44568</v>
      </c>
      <c r="F289" s="1">
        <v>44568</v>
      </c>
      <c r="G289">
        <v>6473645426</v>
      </c>
      <c r="H289" t="s">
        <v>366</v>
      </c>
      <c r="I289">
        <v>55.83</v>
      </c>
      <c r="J289" s="1">
        <v>44592</v>
      </c>
      <c r="K289">
        <v>45.76</v>
      </c>
      <c r="L289" s="1">
        <v>44586</v>
      </c>
      <c r="M289">
        <v>-6</v>
      </c>
      <c r="N289">
        <f t="shared" si="4"/>
        <v>-274.56</v>
      </c>
    </row>
    <row r="290" spans="1:14" x14ac:dyDescent="0.25">
      <c r="A290" t="s">
        <v>14</v>
      </c>
      <c r="B290" t="s">
        <v>335</v>
      </c>
      <c r="C290" t="s">
        <v>339</v>
      </c>
      <c r="D290">
        <v>8526440154</v>
      </c>
      <c r="E290" s="1">
        <v>44575</v>
      </c>
      <c r="F290" s="1">
        <v>44575</v>
      </c>
      <c r="G290">
        <v>6512683048</v>
      </c>
      <c r="H290">
        <v>5751330597</v>
      </c>
      <c r="I290">
        <v>28504.49</v>
      </c>
      <c r="J290" s="1">
        <v>44614</v>
      </c>
      <c r="K290">
        <v>23364.34</v>
      </c>
      <c r="L290" s="1">
        <v>44594</v>
      </c>
      <c r="M290">
        <v>-20</v>
      </c>
      <c r="N290">
        <f t="shared" si="4"/>
        <v>-467286.8</v>
      </c>
    </row>
    <row r="291" spans="1:14" x14ac:dyDescent="0.25">
      <c r="A291" t="s">
        <v>14</v>
      </c>
      <c r="B291" t="s">
        <v>335</v>
      </c>
      <c r="C291" t="s">
        <v>339</v>
      </c>
      <c r="D291">
        <v>8526440154</v>
      </c>
      <c r="E291" s="1">
        <v>44575</v>
      </c>
      <c r="F291" s="1">
        <v>44575</v>
      </c>
      <c r="G291">
        <v>6513071802</v>
      </c>
      <c r="H291">
        <v>5751342989</v>
      </c>
      <c r="I291">
        <v>33.880000000000003</v>
      </c>
      <c r="J291" s="1">
        <v>44614</v>
      </c>
      <c r="K291">
        <v>27.77</v>
      </c>
      <c r="L291" s="1">
        <v>44594</v>
      </c>
      <c r="M291">
        <v>-20</v>
      </c>
      <c r="N291">
        <f t="shared" si="4"/>
        <v>-555.4</v>
      </c>
    </row>
    <row r="292" spans="1:14" x14ac:dyDescent="0.25">
      <c r="A292" t="s">
        <v>14</v>
      </c>
      <c r="B292" t="s">
        <v>335</v>
      </c>
      <c r="C292" t="s">
        <v>339</v>
      </c>
      <c r="D292">
        <v>8526440154</v>
      </c>
      <c r="E292" s="1">
        <v>44575</v>
      </c>
      <c r="F292" s="1">
        <v>44575</v>
      </c>
      <c r="G292">
        <v>6513098556</v>
      </c>
      <c r="H292">
        <v>5751343472</v>
      </c>
      <c r="I292">
        <v>27.96</v>
      </c>
      <c r="J292" s="1">
        <v>44614</v>
      </c>
      <c r="K292">
        <v>22.92</v>
      </c>
      <c r="L292" s="1">
        <v>44594</v>
      </c>
      <c r="M292">
        <v>-20</v>
      </c>
      <c r="N292">
        <f t="shared" si="4"/>
        <v>-458.40000000000003</v>
      </c>
    </row>
    <row r="293" spans="1:14" x14ac:dyDescent="0.25">
      <c r="A293" t="s">
        <v>14</v>
      </c>
      <c r="B293" t="s">
        <v>335</v>
      </c>
      <c r="C293" t="s">
        <v>350</v>
      </c>
      <c r="D293">
        <v>2298700010</v>
      </c>
      <c r="E293" s="1">
        <v>44576</v>
      </c>
      <c r="F293" s="1">
        <v>44576</v>
      </c>
      <c r="G293">
        <v>6519761487</v>
      </c>
      <c r="H293" t="s">
        <v>367</v>
      </c>
      <c r="I293">
        <v>132.96</v>
      </c>
      <c r="J293" s="1">
        <v>44651</v>
      </c>
      <c r="K293">
        <v>108.88</v>
      </c>
      <c r="L293" s="1">
        <v>44594</v>
      </c>
      <c r="M293">
        <v>-57</v>
      </c>
      <c r="N293">
        <f t="shared" si="4"/>
        <v>-6206.16</v>
      </c>
    </row>
    <row r="294" spans="1:14" x14ac:dyDescent="0.25">
      <c r="A294" t="s">
        <v>14</v>
      </c>
      <c r="B294" t="s">
        <v>335</v>
      </c>
      <c r="C294" t="s">
        <v>339</v>
      </c>
      <c r="D294">
        <v>8526440154</v>
      </c>
      <c r="E294" s="1">
        <v>44579</v>
      </c>
      <c r="F294" s="1">
        <v>44579</v>
      </c>
      <c r="G294">
        <v>6536678821</v>
      </c>
      <c r="H294">
        <v>5950254481</v>
      </c>
      <c r="I294">
        <v>688.16</v>
      </c>
      <c r="J294" s="1">
        <v>44620</v>
      </c>
      <c r="K294">
        <v>655.39</v>
      </c>
      <c r="L294" s="1">
        <v>44594</v>
      </c>
      <c r="M294">
        <v>-26</v>
      </c>
      <c r="N294">
        <f t="shared" si="4"/>
        <v>-17040.14</v>
      </c>
    </row>
    <row r="295" spans="1:14" x14ac:dyDescent="0.25">
      <c r="A295" t="s">
        <v>14</v>
      </c>
      <c r="B295" t="s">
        <v>335</v>
      </c>
      <c r="C295" t="s">
        <v>340</v>
      </c>
      <c r="D295">
        <v>8122660585</v>
      </c>
      <c r="E295" s="1">
        <v>44580</v>
      </c>
      <c r="F295" s="1">
        <v>44580</v>
      </c>
      <c r="G295">
        <v>6541639744</v>
      </c>
      <c r="H295" t="s">
        <v>368</v>
      </c>
      <c r="I295">
        <v>4793.9399999999996</v>
      </c>
      <c r="J295" s="1">
        <v>44610</v>
      </c>
      <c r="K295">
        <v>4609.5600000000004</v>
      </c>
      <c r="L295" s="1">
        <v>44594</v>
      </c>
      <c r="M295">
        <v>-16</v>
      </c>
      <c r="N295">
        <f t="shared" si="4"/>
        <v>-73752.960000000006</v>
      </c>
    </row>
    <row r="296" spans="1:14" x14ac:dyDescent="0.25">
      <c r="A296" t="s">
        <v>14</v>
      </c>
      <c r="B296" t="s">
        <v>335</v>
      </c>
      <c r="C296" t="s">
        <v>251</v>
      </c>
      <c r="D296">
        <v>9606630961</v>
      </c>
      <c r="E296" s="1">
        <v>44580</v>
      </c>
      <c r="F296" s="1">
        <v>44580</v>
      </c>
      <c r="G296">
        <v>6542767268</v>
      </c>
      <c r="H296" t="s">
        <v>369</v>
      </c>
      <c r="I296">
        <v>292.8</v>
      </c>
      <c r="J296" s="1">
        <v>44610</v>
      </c>
      <c r="K296">
        <v>240</v>
      </c>
      <c r="L296" s="1">
        <v>44595</v>
      </c>
      <c r="M296">
        <v>-15</v>
      </c>
      <c r="N296">
        <f t="shared" si="4"/>
        <v>-3600</v>
      </c>
    </row>
    <row r="297" spans="1:14" x14ac:dyDescent="0.25">
      <c r="A297" t="s">
        <v>14</v>
      </c>
      <c r="B297" t="s">
        <v>335</v>
      </c>
      <c r="C297" t="s">
        <v>337</v>
      </c>
      <c r="D297">
        <v>9771701001</v>
      </c>
      <c r="E297" s="1">
        <v>44588</v>
      </c>
      <c r="F297" s="1">
        <v>44588</v>
      </c>
      <c r="G297">
        <v>6583572250</v>
      </c>
      <c r="H297" t="s">
        <v>370</v>
      </c>
      <c r="I297">
        <v>3.78</v>
      </c>
      <c r="J297" s="1">
        <v>44646</v>
      </c>
      <c r="K297">
        <v>3.1</v>
      </c>
      <c r="L297" s="1">
        <v>44595</v>
      </c>
      <c r="M297">
        <v>-51</v>
      </c>
      <c r="N297">
        <f t="shared" si="4"/>
        <v>-158.1</v>
      </c>
    </row>
    <row r="298" spans="1:14" x14ac:dyDescent="0.25">
      <c r="A298" t="s">
        <v>14</v>
      </c>
      <c r="B298" t="s">
        <v>335</v>
      </c>
      <c r="C298" t="s">
        <v>371</v>
      </c>
      <c r="D298">
        <v>7516911000</v>
      </c>
      <c r="E298" s="1">
        <v>44588</v>
      </c>
      <c r="F298" s="1">
        <v>44588</v>
      </c>
      <c r="G298">
        <v>6583572924</v>
      </c>
      <c r="H298" t="s">
        <v>372</v>
      </c>
      <c r="I298">
        <v>8.41</v>
      </c>
      <c r="J298" s="1">
        <v>44646</v>
      </c>
      <c r="K298">
        <v>6.89</v>
      </c>
      <c r="L298" s="1">
        <v>44595</v>
      </c>
      <c r="M298">
        <v>-51</v>
      </c>
      <c r="N298">
        <f t="shared" si="4"/>
        <v>-351.39</v>
      </c>
    </row>
    <row r="299" spans="1:14" x14ac:dyDescent="0.25">
      <c r="A299" t="s">
        <v>14</v>
      </c>
      <c r="B299" t="s">
        <v>335</v>
      </c>
      <c r="C299" t="s">
        <v>349</v>
      </c>
      <c r="D299">
        <v>12883420155</v>
      </c>
      <c r="E299" s="1">
        <v>44590</v>
      </c>
      <c r="F299" s="1">
        <v>44590</v>
      </c>
      <c r="G299">
        <v>6594587730</v>
      </c>
      <c r="H299">
        <v>822000027076</v>
      </c>
      <c r="I299">
        <v>17251.54</v>
      </c>
      <c r="J299" s="1">
        <v>44620</v>
      </c>
      <c r="K299">
        <v>14140.6</v>
      </c>
      <c r="L299" s="1">
        <v>44602</v>
      </c>
      <c r="M299">
        <v>-18</v>
      </c>
      <c r="N299">
        <f t="shared" si="4"/>
        <v>-254530.80000000002</v>
      </c>
    </row>
    <row r="300" spans="1:14" x14ac:dyDescent="0.25">
      <c r="A300" t="s">
        <v>14</v>
      </c>
      <c r="B300" t="s">
        <v>335</v>
      </c>
      <c r="C300" t="s">
        <v>349</v>
      </c>
      <c r="D300">
        <v>12883420155</v>
      </c>
      <c r="E300" s="1">
        <v>44590</v>
      </c>
      <c r="F300" s="1">
        <v>44590</v>
      </c>
      <c r="G300">
        <v>6594593804</v>
      </c>
      <c r="H300">
        <v>822000027077</v>
      </c>
      <c r="I300">
        <v>5699.98</v>
      </c>
      <c r="J300" s="1">
        <v>44620</v>
      </c>
      <c r="K300">
        <v>4672.12</v>
      </c>
      <c r="L300" s="1">
        <v>44602</v>
      </c>
      <c r="M300">
        <v>-18</v>
      </c>
      <c r="N300">
        <f t="shared" si="4"/>
        <v>-84098.16</v>
      </c>
    </row>
    <row r="301" spans="1:14" x14ac:dyDescent="0.25">
      <c r="A301" t="s">
        <v>14</v>
      </c>
      <c r="B301" t="s">
        <v>335</v>
      </c>
      <c r="C301" t="s">
        <v>349</v>
      </c>
      <c r="D301">
        <v>12883420155</v>
      </c>
      <c r="E301" s="1">
        <v>44590</v>
      </c>
      <c r="F301" s="1">
        <v>44590</v>
      </c>
      <c r="G301">
        <v>6594594502</v>
      </c>
      <c r="H301">
        <v>822000027006</v>
      </c>
      <c r="I301">
        <v>1534.41</v>
      </c>
      <c r="J301" s="1">
        <v>44620</v>
      </c>
      <c r="K301">
        <v>1257.71</v>
      </c>
      <c r="L301" s="1">
        <v>44602</v>
      </c>
      <c r="M301">
        <v>-18</v>
      </c>
      <c r="N301">
        <f t="shared" si="4"/>
        <v>-22638.78</v>
      </c>
    </row>
    <row r="302" spans="1:14" x14ac:dyDescent="0.25">
      <c r="A302" t="s">
        <v>14</v>
      </c>
      <c r="B302" t="s">
        <v>335</v>
      </c>
      <c r="C302" t="s">
        <v>373</v>
      </c>
      <c r="D302">
        <v>1623630496</v>
      </c>
      <c r="E302" s="1">
        <v>44590</v>
      </c>
      <c r="F302" s="1">
        <v>44590</v>
      </c>
      <c r="G302">
        <v>6594618472</v>
      </c>
      <c r="H302">
        <v>44</v>
      </c>
      <c r="I302">
        <v>671</v>
      </c>
      <c r="J302" s="1">
        <v>44620</v>
      </c>
      <c r="K302">
        <v>550</v>
      </c>
      <c r="L302" s="1">
        <v>44601</v>
      </c>
      <c r="M302">
        <v>-19</v>
      </c>
      <c r="N302">
        <f t="shared" si="4"/>
        <v>-10450</v>
      </c>
    </row>
    <row r="303" spans="1:14" x14ac:dyDescent="0.25">
      <c r="A303" t="s">
        <v>14</v>
      </c>
      <c r="B303" t="s">
        <v>335</v>
      </c>
      <c r="C303" t="s">
        <v>348</v>
      </c>
      <c r="D303">
        <v>1294780497</v>
      </c>
      <c r="E303" s="1">
        <v>44593</v>
      </c>
      <c r="F303" s="1">
        <v>44593</v>
      </c>
      <c r="G303">
        <v>6611930181</v>
      </c>
      <c r="H303">
        <v>125</v>
      </c>
      <c r="I303">
        <v>871.57</v>
      </c>
      <c r="J303" s="1">
        <v>44620</v>
      </c>
      <c r="K303">
        <v>714.4</v>
      </c>
      <c r="L303" s="1">
        <v>44601</v>
      </c>
      <c r="M303">
        <v>-19</v>
      </c>
      <c r="N303">
        <f t="shared" si="4"/>
        <v>-13573.6</v>
      </c>
    </row>
    <row r="304" spans="1:14" x14ac:dyDescent="0.25">
      <c r="A304" t="s">
        <v>14</v>
      </c>
      <c r="B304" t="s">
        <v>335</v>
      </c>
      <c r="C304" t="s">
        <v>251</v>
      </c>
      <c r="D304">
        <v>9606630961</v>
      </c>
      <c r="E304" s="1">
        <v>44595</v>
      </c>
      <c r="F304" s="1">
        <v>44595</v>
      </c>
      <c r="G304">
        <v>6622929940</v>
      </c>
      <c r="H304" t="s">
        <v>374</v>
      </c>
      <c r="I304">
        <v>16473.259999999998</v>
      </c>
      <c r="J304" s="1">
        <v>44622</v>
      </c>
      <c r="K304">
        <v>13502.67</v>
      </c>
      <c r="L304" s="1">
        <v>44602</v>
      </c>
      <c r="M304">
        <v>-20</v>
      </c>
      <c r="N304">
        <f t="shared" si="4"/>
        <v>-270053.40000000002</v>
      </c>
    </row>
    <row r="305" spans="1:14" x14ac:dyDescent="0.25">
      <c r="A305" t="s">
        <v>14</v>
      </c>
      <c r="B305" t="s">
        <v>335</v>
      </c>
      <c r="C305" t="s">
        <v>345</v>
      </c>
      <c r="D305">
        <v>97103880585</v>
      </c>
      <c r="E305" s="1">
        <v>44596</v>
      </c>
      <c r="F305" s="1">
        <v>44596</v>
      </c>
      <c r="G305">
        <v>6632610823</v>
      </c>
      <c r="H305">
        <v>1022013650</v>
      </c>
      <c r="I305">
        <v>224.83</v>
      </c>
      <c r="J305" s="1">
        <v>44623</v>
      </c>
      <c r="K305">
        <v>224.83</v>
      </c>
      <c r="L305" s="1">
        <v>44620</v>
      </c>
      <c r="M305">
        <v>-3</v>
      </c>
      <c r="N305">
        <f t="shared" si="4"/>
        <v>-674.49</v>
      </c>
    </row>
    <row r="306" spans="1:14" x14ac:dyDescent="0.25">
      <c r="A306" t="s">
        <v>14</v>
      </c>
      <c r="B306" t="s">
        <v>335</v>
      </c>
      <c r="C306" t="s">
        <v>345</v>
      </c>
      <c r="D306">
        <v>97103880585</v>
      </c>
      <c r="E306" s="1">
        <v>44596</v>
      </c>
      <c r="F306" s="1">
        <v>44596</v>
      </c>
      <c r="G306">
        <v>6632663203</v>
      </c>
      <c r="H306">
        <v>1022014840</v>
      </c>
      <c r="I306">
        <v>77</v>
      </c>
      <c r="J306" s="1">
        <v>44623</v>
      </c>
      <c r="K306">
        <v>77</v>
      </c>
      <c r="L306" s="1">
        <v>44620</v>
      </c>
      <c r="M306">
        <v>-3</v>
      </c>
      <c r="N306">
        <f t="shared" si="4"/>
        <v>-231</v>
      </c>
    </row>
    <row r="307" spans="1:14" x14ac:dyDescent="0.25">
      <c r="A307" t="s">
        <v>14</v>
      </c>
      <c r="B307" t="s">
        <v>335</v>
      </c>
      <c r="C307" t="s">
        <v>375</v>
      </c>
      <c r="D307">
        <v>51570893</v>
      </c>
      <c r="E307" s="1">
        <v>44596</v>
      </c>
      <c r="F307" s="1">
        <v>44596</v>
      </c>
      <c r="G307">
        <v>6635206752</v>
      </c>
      <c r="H307">
        <v>9500259430</v>
      </c>
      <c r="I307">
        <v>1022.6</v>
      </c>
      <c r="J307" s="1">
        <v>44637</v>
      </c>
      <c r="K307">
        <v>838.2</v>
      </c>
      <c r="L307" s="1">
        <v>44614</v>
      </c>
      <c r="M307">
        <v>-23</v>
      </c>
      <c r="N307">
        <f t="shared" si="4"/>
        <v>-19278.600000000002</v>
      </c>
    </row>
    <row r="308" spans="1:14" x14ac:dyDescent="0.25">
      <c r="A308" t="s">
        <v>14</v>
      </c>
      <c r="B308" t="s">
        <v>335</v>
      </c>
      <c r="C308" t="s">
        <v>344</v>
      </c>
      <c r="D308">
        <v>1228620496</v>
      </c>
      <c r="E308" s="1">
        <v>44596</v>
      </c>
      <c r="F308" s="1">
        <v>44596</v>
      </c>
      <c r="G308">
        <v>6635878011</v>
      </c>
      <c r="H308">
        <v>25</v>
      </c>
      <c r="I308">
        <v>1390.07</v>
      </c>
      <c r="J308" s="1">
        <v>44624</v>
      </c>
      <c r="K308">
        <v>1139.4000000000001</v>
      </c>
      <c r="L308" s="1">
        <v>44614</v>
      </c>
      <c r="M308">
        <v>-10</v>
      </c>
      <c r="N308">
        <f t="shared" si="4"/>
        <v>-11394</v>
      </c>
    </row>
    <row r="309" spans="1:14" x14ac:dyDescent="0.25">
      <c r="A309" t="s">
        <v>14</v>
      </c>
      <c r="B309" t="s">
        <v>335</v>
      </c>
      <c r="C309" t="s">
        <v>376</v>
      </c>
      <c r="D309">
        <v>772920377</v>
      </c>
      <c r="E309" s="1">
        <v>44600</v>
      </c>
      <c r="F309" s="1">
        <v>44600</v>
      </c>
      <c r="G309">
        <v>6659100910</v>
      </c>
      <c r="H309">
        <v>2201008</v>
      </c>
      <c r="I309">
        <v>21716</v>
      </c>
      <c r="J309" s="1">
        <v>44630</v>
      </c>
      <c r="K309">
        <v>17800</v>
      </c>
      <c r="L309" s="1">
        <v>44614</v>
      </c>
      <c r="M309">
        <v>-16</v>
      </c>
      <c r="N309">
        <f t="shared" si="4"/>
        <v>-284800</v>
      </c>
    </row>
    <row r="310" spans="1:14" x14ac:dyDescent="0.25">
      <c r="A310" t="s">
        <v>14</v>
      </c>
      <c r="B310" t="s">
        <v>335</v>
      </c>
      <c r="C310" t="s">
        <v>342</v>
      </c>
      <c r="D310">
        <v>488410010</v>
      </c>
      <c r="E310" s="1">
        <v>44606</v>
      </c>
      <c r="F310" s="1">
        <v>44606</v>
      </c>
      <c r="G310">
        <v>6700915169</v>
      </c>
      <c r="H310" t="s">
        <v>377</v>
      </c>
      <c r="I310">
        <v>1520.67</v>
      </c>
      <c r="J310" s="1">
        <v>44631</v>
      </c>
      <c r="K310">
        <v>1451.7</v>
      </c>
      <c r="L310" s="1">
        <v>44616</v>
      </c>
      <c r="M310">
        <v>-15</v>
      </c>
      <c r="N310">
        <f t="shared" si="4"/>
        <v>-21775.5</v>
      </c>
    </row>
    <row r="311" spans="1:14" x14ac:dyDescent="0.25">
      <c r="A311" t="s">
        <v>14</v>
      </c>
      <c r="B311" t="s">
        <v>335</v>
      </c>
      <c r="C311" t="s">
        <v>342</v>
      </c>
      <c r="D311">
        <v>488410010</v>
      </c>
      <c r="E311" s="1">
        <v>44606</v>
      </c>
      <c r="F311" s="1">
        <v>44606</v>
      </c>
      <c r="G311">
        <v>6701003499</v>
      </c>
      <c r="H311" t="s">
        <v>378</v>
      </c>
      <c r="I311">
        <v>928.91</v>
      </c>
      <c r="J311" s="1">
        <v>44662</v>
      </c>
      <c r="K311">
        <v>761.4</v>
      </c>
      <c r="L311" s="1">
        <v>44621</v>
      </c>
      <c r="M311">
        <v>-41</v>
      </c>
      <c r="N311">
        <f t="shared" si="4"/>
        <v>-31217.399999999998</v>
      </c>
    </row>
    <row r="312" spans="1:14" x14ac:dyDescent="0.25">
      <c r="A312" t="s">
        <v>14</v>
      </c>
      <c r="B312" t="s">
        <v>335</v>
      </c>
      <c r="C312" t="s">
        <v>337</v>
      </c>
      <c r="D312">
        <v>9771701001</v>
      </c>
      <c r="E312" s="1">
        <v>44607</v>
      </c>
      <c r="F312" s="1">
        <v>44607</v>
      </c>
      <c r="G312">
        <v>6709848136</v>
      </c>
      <c r="H312" t="s">
        <v>379</v>
      </c>
      <c r="I312">
        <v>3.78</v>
      </c>
      <c r="J312" s="1">
        <v>44644</v>
      </c>
      <c r="K312">
        <v>3.1</v>
      </c>
      <c r="L312" s="1">
        <v>44614</v>
      </c>
      <c r="M312">
        <v>-30</v>
      </c>
      <c r="N312">
        <f t="shared" si="4"/>
        <v>-93</v>
      </c>
    </row>
    <row r="313" spans="1:14" x14ac:dyDescent="0.25">
      <c r="A313" t="s">
        <v>14</v>
      </c>
      <c r="B313" t="s">
        <v>335</v>
      </c>
      <c r="C313" t="s">
        <v>340</v>
      </c>
      <c r="D313">
        <v>8122660585</v>
      </c>
      <c r="E313" s="1">
        <v>44608</v>
      </c>
      <c r="F313" s="1">
        <v>44608</v>
      </c>
      <c r="G313">
        <v>6716464325</v>
      </c>
      <c r="H313" t="s">
        <v>380</v>
      </c>
      <c r="I313">
        <v>3331.72</v>
      </c>
      <c r="J313" s="1">
        <v>44638</v>
      </c>
      <c r="K313">
        <v>3203.58</v>
      </c>
      <c r="L313" s="1">
        <v>44620</v>
      </c>
      <c r="M313">
        <v>-18</v>
      </c>
      <c r="N313">
        <f t="shared" si="4"/>
        <v>-57664.44</v>
      </c>
    </row>
    <row r="314" spans="1:14" x14ac:dyDescent="0.25">
      <c r="A314" t="s">
        <v>14</v>
      </c>
      <c r="B314" t="s">
        <v>335</v>
      </c>
      <c r="C314" t="s">
        <v>381</v>
      </c>
      <c r="D314">
        <v>1788080156</v>
      </c>
      <c r="E314" s="1">
        <v>44609</v>
      </c>
      <c r="F314" s="1">
        <v>44609</v>
      </c>
      <c r="G314">
        <v>6717982108</v>
      </c>
      <c r="H314">
        <v>1010744933</v>
      </c>
      <c r="I314">
        <v>157.59</v>
      </c>
      <c r="J314" s="1">
        <v>44651</v>
      </c>
      <c r="K314">
        <v>129.16999999999999</v>
      </c>
      <c r="L314" s="1">
        <v>44621</v>
      </c>
      <c r="M314">
        <v>-30</v>
      </c>
      <c r="N314">
        <f t="shared" si="4"/>
        <v>-3875.0999999999995</v>
      </c>
    </row>
    <row r="315" spans="1:14" x14ac:dyDescent="0.25">
      <c r="A315" t="s">
        <v>14</v>
      </c>
      <c r="B315" t="s">
        <v>335</v>
      </c>
      <c r="C315" t="s">
        <v>381</v>
      </c>
      <c r="D315">
        <v>1788080156</v>
      </c>
      <c r="E315" s="1">
        <v>44609</v>
      </c>
      <c r="F315" s="1">
        <v>44609</v>
      </c>
      <c r="G315">
        <v>6717983484</v>
      </c>
      <c r="H315">
        <v>1010744934</v>
      </c>
      <c r="I315">
        <v>627.91</v>
      </c>
      <c r="J315" s="1">
        <v>44651</v>
      </c>
      <c r="K315">
        <v>514.67999999999995</v>
      </c>
      <c r="L315" s="1">
        <v>44621</v>
      </c>
      <c r="M315">
        <v>-30</v>
      </c>
      <c r="N315">
        <f t="shared" si="4"/>
        <v>-15440.399999999998</v>
      </c>
    </row>
    <row r="316" spans="1:14" x14ac:dyDescent="0.25">
      <c r="A316" t="s">
        <v>14</v>
      </c>
      <c r="B316" t="s">
        <v>335</v>
      </c>
      <c r="C316" t="s">
        <v>332</v>
      </c>
      <c r="D316">
        <v>484960588</v>
      </c>
      <c r="E316" s="1">
        <v>44612</v>
      </c>
      <c r="F316" s="1">
        <v>44612</v>
      </c>
      <c r="G316">
        <v>6738988989</v>
      </c>
      <c r="H316">
        <v>19899455</v>
      </c>
      <c r="I316">
        <v>9886.2199999999993</v>
      </c>
      <c r="J316" s="1">
        <v>44640</v>
      </c>
      <c r="K316">
        <v>9886.2199999999993</v>
      </c>
      <c r="L316" s="1">
        <v>44614</v>
      </c>
      <c r="M316">
        <v>-26</v>
      </c>
      <c r="N316">
        <f t="shared" si="4"/>
        <v>-257041.71999999997</v>
      </c>
    </row>
    <row r="317" spans="1:14" x14ac:dyDescent="0.25">
      <c r="A317" t="s">
        <v>14</v>
      </c>
      <c r="B317" t="s">
        <v>335</v>
      </c>
      <c r="C317" t="s">
        <v>271</v>
      </c>
      <c r="D317">
        <v>6188330150</v>
      </c>
      <c r="E317" s="1">
        <v>44613</v>
      </c>
      <c r="F317" s="1">
        <v>44613</v>
      </c>
      <c r="G317">
        <v>6745384600</v>
      </c>
      <c r="H317">
        <v>2107929</v>
      </c>
      <c r="I317">
        <v>564.86</v>
      </c>
      <c r="J317" s="1">
        <v>44651</v>
      </c>
      <c r="K317">
        <v>463</v>
      </c>
      <c r="L317" s="1">
        <v>44616</v>
      </c>
      <c r="M317">
        <v>-35</v>
      </c>
      <c r="N317">
        <f t="shared" si="4"/>
        <v>-16205</v>
      </c>
    </row>
    <row r="318" spans="1:14" x14ac:dyDescent="0.25">
      <c r="A318" t="s">
        <v>14</v>
      </c>
      <c r="B318" t="s">
        <v>335</v>
      </c>
      <c r="C318" t="s">
        <v>381</v>
      </c>
      <c r="D318">
        <v>1788080156</v>
      </c>
      <c r="E318" s="1">
        <v>44614</v>
      </c>
      <c r="F318" s="1">
        <v>44614</v>
      </c>
      <c r="G318">
        <v>6752270388</v>
      </c>
      <c r="H318">
        <v>1010746303</v>
      </c>
      <c r="I318">
        <v>157.59</v>
      </c>
      <c r="J318" s="1">
        <v>44651</v>
      </c>
      <c r="K318">
        <v>129.16999999999999</v>
      </c>
      <c r="L318" s="1">
        <v>44621</v>
      </c>
      <c r="M318">
        <v>-30</v>
      </c>
      <c r="N318">
        <f t="shared" si="4"/>
        <v>-3875.0999999999995</v>
      </c>
    </row>
    <row r="319" spans="1:14" x14ac:dyDescent="0.25">
      <c r="A319" t="s">
        <v>14</v>
      </c>
      <c r="B319" t="s">
        <v>335</v>
      </c>
      <c r="C319" t="s">
        <v>339</v>
      </c>
      <c r="D319">
        <v>8526440154</v>
      </c>
      <c r="E319" s="1">
        <v>44615</v>
      </c>
      <c r="F319" s="1">
        <v>44615</v>
      </c>
      <c r="G319">
        <v>6755517146</v>
      </c>
      <c r="H319">
        <v>5950257925</v>
      </c>
      <c r="I319">
        <v>887.06</v>
      </c>
      <c r="J319" s="1">
        <v>44655</v>
      </c>
      <c r="K319">
        <v>844.82</v>
      </c>
      <c r="L319" s="1">
        <v>44620</v>
      </c>
      <c r="M319">
        <v>-35</v>
      </c>
      <c r="N319">
        <f t="shared" si="4"/>
        <v>-29568.7</v>
      </c>
    </row>
    <row r="320" spans="1:14" x14ac:dyDescent="0.25">
      <c r="A320" t="s">
        <v>14</v>
      </c>
      <c r="B320" t="s">
        <v>335</v>
      </c>
      <c r="C320" t="s">
        <v>382</v>
      </c>
      <c r="D320">
        <v>10966180969</v>
      </c>
      <c r="E320" s="1">
        <v>44616</v>
      </c>
      <c r="F320" s="1">
        <v>44616</v>
      </c>
      <c r="G320">
        <v>6759116990</v>
      </c>
      <c r="H320" t="s">
        <v>383</v>
      </c>
      <c r="I320">
        <v>197.6</v>
      </c>
      <c r="J320" s="1">
        <v>44646</v>
      </c>
      <c r="K320">
        <v>190</v>
      </c>
      <c r="L320" s="1">
        <v>44621</v>
      </c>
      <c r="M320">
        <v>-25</v>
      </c>
      <c r="N320">
        <f t="shared" si="4"/>
        <v>-4750</v>
      </c>
    </row>
    <row r="321" spans="1:14" x14ac:dyDescent="0.25">
      <c r="A321" t="s">
        <v>14</v>
      </c>
      <c r="B321" t="s">
        <v>335</v>
      </c>
      <c r="C321" t="s">
        <v>384</v>
      </c>
      <c r="D321">
        <v>2616630022</v>
      </c>
      <c r="E321" s="1">
        <v>44616</v>
      </c>
      <c r="F321" s="1">
        <v>44616</v>
      </c>
      <c r="G321">
        <v>6762060040</v>
      </c>
      <c r="H321">
        <v>2220015991</v>
      </c>
      <c r="I321">
        <v>50888.51</v>
      </c>
      <c r="J321" s="1">
        <v>44648</v>
      </c>
      <c r="K321">
        <v>41711.89</v>
      </c>
      <c r="L321" s="1">
        <v>44629</v>
      </c>
      <c r="M321">
        <v>-19</v>
      </c>
      <c r="N321">
        <f t="shared" si="4"/>
        <v>-792525.91</v>
      </c>
    </row>
    <row r="322" spans="1:14" x14ac:dyDescent="0.25">
      <c r="A322" t="s">
        <v>14</v>
      </c>
      <c r="B322" t="s">
        <v>335</v>
      </c>
      <c r="C322" t="s">
        <v>384</v>
      </c>
      <c r="D322">
        <v>2616630022</v>
      </c>
      <c r="E322" s="1">
        <v>44616</v>
      </c>
      <c r="F322" s="1">
        <v>44616</v>
      </c>
      <c r="G322">
        <v>6762083372</v>
      </c>
      <c r="H322">
        <v>2220015993</v>
      </c>
      <c r="I322">
        <v>3048.71</v>
      </c>
      <c r="J322" s="1">
        <v>44648</v>
      </c>
      <c r="K322">
        <v>2498.94</v>
      </c>
      <c r="L322" s="1">
        <v>44634</v>
      </c>
      <c r="M322">
        <v>-14</v>
      </c>
      <c r="N322">
        <f t="shared" si="4"/>
        <v>-34985.160000000003</v>
      </c>
    </row>
    <row r="323" spans="1:14" x14ac:dyDescent="0.25">
      <c r="A323" t="s">
        <v>14</v>
      </c>
      <c r="B323" t="s">
        <v>335</v>
      </c>
      <c r="C323" t="s">
        <v>384</v>
      </c>
      <c r="D323">
        <v>2616630022</v>
      </c>
      <c r="E323" s="1">
        <v>44616</v>
      </c>
      <c r="F323" s="1">
        <v>44616</v>
      </c>
      <c r="G323">
        <v>6762088354</v>
      </c>
      <c r="H323">
        <v>2220015992</v>
      </c>
      <c r="I323">
        <v>64301.120000000003</v>
      </c>
      <c r="J323" s="1">
        <v>44648</v>
      </c>
      <c r="K323">
        <v>52705.84</v>
      </c>
      <c r="L323" s="1">
        <v>44629</v>
      </c>
      <c r="M323">
        <v>-19</v>
      </c>
      <c r="N323">
        <f t="shared" ref="N323:N373" si="5">K323*M323</f>
        <v>-1001410.96</v>
      </c>
    </row>
    <row r="324" spans="1:14" x14ac:dyDescent="0.25">
      <c r="A324" t="s">
        <v>14</v>
      </c>
      <c r="B324" t="s">
        <v>335</v>
      </c>
      <c r="C324" t="s">
        <v>337</v>
      </c>
      <c r="D324">
        <v>9771701001</v>
      </c>
      <c r="E324" s="1">
        <v>44622</v>
      </c>
      <c r="F324" s="1">
        <v>44622</v>
      </c>
      <c r="G324">
        <v>6798522566</v>
      </c>
      <c r="H324" t="s">
        <v>385</v>
      </c>
      <c r="I324">
        <v>34.770000000000003</v>
      </c>
      <c r="J324" s="1">
        <v>44675</v>
      </c>
      <c r="K324">
        <v>34.090000000000003</v>
      </c>
      <c r="L324" s="1">
        <v>44624</v>
      </c>
      <c r="M324">
        <v>-51</v>
      </c>
      <c r="N324">
        <f t="shared" si="5"/>
        <v>-1738.5900000000001</v>
      </c>
    </row>
    <row r="325" spans="1:14" x14ac:dyDescent="0.25">
      <c r="A325" t="s">
        <v>14</v>
      </c>
      <c r="B325" t="s">
        <v>335</v>
      </c>
      <c r="C325" t="s">
        <v>251</v>
      </c>
      <c r="D325">
        <v>9606630961</v>
      </c>
      <c r="E325" s="1">
        <v>44622</v>
      </c>
      <c r="F325" s="1">
        <v>44622</v>
      </c>
      <c r="G325">
        <v>6799284243</v>
      </c>
      <c r="H325" t="s">
        <v>386</v>
      </c>
      <c r="I325">
        <v>16473.259999999998</v>
      </c>
      <c r="J325" s="1">
        <v>44650</v>
      </c>
      <c r="K325">
        <v>13502.67</v>
      </c>
      <c r="L325" s="1">
        <v>44629</v>
      </c>
      <c r="M325">
        <v>-21</v>
      </c>
      <c r="N325">
        <f t="shared" si="5"/>
        <v>-283556.07</v>
      </c>
    </row>
    <row r="326" spans="1:14" x14ac:dyDescent="0.25">
      <c r="A326" t="s">
        <v>14</v>
      </c>
      <c r="B326" t="s">
        <v>335</v>
      </c>
      <c r="C326" t="s">
        <v>387</v>
      </c>
      <c r="D326">
        <v>1177760491</v>
      </c>
      <c r="E326" s="1">
        <v>44623</v>
      </c>
      <c r="F326" s="1">
        <v>44623</v>
      </c>
      <c r="G326">
        <v>6801463194</v>
      </c>
      <c r="H326" t="s">
        <v>388</v>
      </c>
      <c r="I326">
        <v>283.35000000000002</v>
      </c>
      <c r="J326" s="1">
        <v>44653</v>
      </c>
      <c r="K326">
        <v>232.25</v>
      </c>
      <c r="L326" s="1">
        <v>44624</v>
      </c>
      <c r="M326">
        <v>-29</v>
      </c>
      <c r="N326">
        <f t="shared" si="5"/>
        <v>-6735.25</v>
      </c>
    </row>
    <row r="327" spans="1:14" x14ac:dyDescent="0.25">
      <c r="A327" t="s">
        <v>14</v>
      </c>
      <c r="B327" t="s">
        <v>335</v>
      </c>
      <c r="C327" t="s">
        <v>348</v>
      </c>
      <c r="D327">
        <v>1294780497</v>
      </c>
      <c r="E327" s="1">
        <v>44623</v>
      </c>
      <c r="F327" s="1">
        <v>44623</v>
      </c>
      <c r="G327">
        <v>6808703130</v>
      </c>
      <c r="H327">
        <v>407</v>
      </c>
      <c r="I327">
        <v>131.38999999999999</v>
      </c>
      <c r="J327" s="1">
        <v>44651</v>
      </c>
      <c r="K327">
        <v>107.7</v>
      </c>
      <c r="L327" s="1">
        <v>44629</v>
      </c>
      <c r="M327">
        <v>-22</v>
      </c>
      <c r="N327">
        <f t="shared" si="5"/>
        <v>-2369.4</v>
      </c>
    </row>
    <row r="328" spans="1:14" x14ac:dyDescent="0.25">
      <c r="A328" t="s">
        <v>14</v>
      </c>
      <c r="B328" t="s">
        <v>335</v>
      </c>
      <c r="C328" t="s">
        <v>375</v>
      </c>
      <c r="D328">
        <v>51570893</v>
      </c>
      <c r="E328" s="1">
        <v>44624</v>
      </c>
      <c r="F328" s="1">
        <v>44624</v>
      </c>
      <c r="G328">
        <v>6811088297</v>
      </c>
      <c r="H328">
        <v>9500330895</v>
      </c>
      <c r="I328">
        <v>4825.75</v>
      </c>
      <c r="J328" s="1">
        <v>44665</v>
      </c>
      <c r="K328">
        <v>3955.53</v>
      </c>
      <c r="L328" s="1">
        <v>44631</v>
      </c>
      <c r="M328">
        <v>-34</v>
      </c>
      <c r="N328">
        <f t="shared" si="5"/>
        <v>-134488.02000000002</v>
      </c>
    </row>
    <row r="329" spans="1:14" x14ac:dyDescent="0.25">
      <c r="A329" t="s">
        <v>14</v>
      </c>
      <c r="B329" t="s">
        <v>335</v>
      </c>
      <c r="C329" t="s">
        <v>389</v>
      </c>
      <c r="D329">
        <v>1913760680</v>
      </c>
      <c r="E329" s="1">
        <v>44624</v>
      </c>
      <c r="F329" s="1">
        <v>44624</v>
      </c>
      <c r="G329">
        <v>6811984402</v>
      </c>
      <c r="H329">
        <v>436</v>
      </c>
      <c r="I329">
        <v>1352</v>
      </c>
      <c r="J329" s="1">
        <v>44650</v>
      </c>
      <c r="K329">
        <v>1300</v>
      </c>
      <c r="L329" s="1">
        <v>44629</v>
      </c>
      <c r="M329">
        <v>-21</v>
      </c>
      <c r="N329">
        <f t="shared" si="5"/>
        <v>-27300</v>
      </c>
    </row>
    <row r="330" spans="1:14" x14ac:dyDescent="0.25">
      <c r="A330" t="s">
        <v>14</v>
      </c>
      <c r="B330" t="s">
        <v>335</v>
      </c>
      <c r="C330" t="s">
        <v>30</v>
      </c>
      <c r="D330" t="s">
        <v>31</v>
      </c>
      <c r="E330" s="1">
        <v>44627</v>
      </c>
      <c r="F330" s="1">
        <v>44627</v>
      </c>
      <c r="G330">
        <v>6825370760</v>
      </c>
      <c r="H330">
        <v>13</v>
      </c>
      <c r="I330">
        <v>12200</v>
      </c>
      <c r="J330" s="1">
        <v>44688</v>
      </c>
      <c r="K330">
        <v>10000</v>
      </c>
      <c r="L330" s="1">
        <v>44631</v>
      </c>
      <c r="M330">
        <v>-57</v>
      </c>
      <c r="N330">
        <f t="shared" si="5"/>
        <v>-570000</v>
      </c>
    </row>
    <row r="331" spans="1:14" x14ac:dyDescent="0.25">
      <c r="A331" t="s">
        <v>14</v>
      </c>
      <c r="B331" t="s">
        <v>335</v>
      </c>
      <c r="C331" t="s">
        <v>45</v>
      </c>
      <c r="D331">
        <v>1334410493</v>
      </c>
      <c r="E331" s="1">
        <v>44634</v>
      </c>
      <c r="F331" s="1">
        <v>44634</v>
      </c>
      <c r="G331">
        <v>6876225142</v>
      </c>
      <c r="H331">
        <v>9</v>
      </c>
      <c r="I331">
        <v>11999.99</v>
      </c>
      <c r="J331" s="1">
        <v>44694</v>
      </c>
      <c r="K331">
        <v>9836.06</v>
      </c>
      <c r="L331" s="1">
        <v>44644</v>
      </c>
      <c r="M331">
        <v>-50</v>
      </c>
      <c r="N331">
        <f t="shared" si="5"/>
        <v>-491803</v>
      </c>
    </row>
    <row r="332" spans="1:14" x14ac:dyDescent="0.25">
      <c r="A332" t="s">
        <v>14</v>
      </c>
      <c r="B332" t="s">
        <v>335</v>
      </c>
      <c r="C332" t="s">
        <v>340</v>
      </c>
      <c r="D332">
        <v>8122660585</v>
      </c>
      <c r="E332" s="1">
        <v>44636</v>
      </c>
      <c r="F332" s="1">
        <v>44636</v>
      </c>
      <c r="G332">
        <v>6893760284</v>
      </c>
      <c r="H332" t="s">
        <v>390</v>
      </c>
      <c r="I332">
        <v>4119.59</v>
      </c>
      <c r="J332" s="1">
        <v>44666</v>
      </c>
      <c r="K332">
        <v>3253.02</v>
      </c>
      <c r="L332" s="1">
        <v>44644</v>
      </c>
      <c r="M332">
        <v>-22</v>
      </c>
      <c r="N332">
        <f t="shared" si="5"/>
        <v>-71566.44</v>
      </c>
    </row>
    <row r="333" spans="1:14" x14ac:dyDescent="0.25">
      <c r="A333" t="s">
        <v>14</v>
      </c>
      <c r="B333" t="s">
        <v>335</v>
      </c>
      <c r="C333" t="s">
        <v>391</v>
      </c>
      <c r="D333">
        <v>10462080150</v>
      </c>
      <c r="E333" s="1">
        <v>44636</v>
      </c>
      <c r="F333" s="1">
        <v>44636</v>
      </c>
      <c r="G333">
        <v>6893790936</v>
      </c>
      <c r="H333" t="s">
        <v>392</v>
      </c>
      <c r="I333">
        <v>305</v>
      </c>
      <c r="J333" s="1">
        <v>44666</v>
      </c>
      <c r="K333">
        <v>250</v>
      </c>
      <c r="L333" s="1">
        <v>44644</v>
      </c>
      <c r="M333">
        <v>-22</v>
      </c>
      <c r="N333">
        <f t="shared" si="5"/>
        <v>-5500</v>
      </c>
    </row>
    <row r="334" spans="1:14" x14ac:dyDescent="0.25">
      <c r="A334" t="s">
        <v>14</v>
      </c>
      <c r="B334" t="s">
        <v>393</v>
      </c>
      <c r="C334" t="s">
        <v>394</v>
      </c>
      <c r="D334">
        <v>3410670487</v>
      </c>
      <c r="E334" s="1">
        <v>44511</v>
      </c>
      <c r="F334" s="1">
        <v>44511</v>
      </c>
      <c r="G334">
        <v>6129667730</v>
      </c>
      <c r="H334" t="s">
        <v>395</v>
      </c>
      <c r="I334">
        <v>707.6</v>
      </c>
      <c r="J334" s="1">
        <v>44571</v>
      </c>
      <c r="K334">
        <v>580</v>
      </c>
      <c r="L334" s="1">
        <v>44571</v>
      </c>
      <c r="M334">
        <v>0</v>
      </c>
      <c r="N334">
        <f t="shared" si="5"/>
        <v>0</v>
      </c>
    </row>
    <row r="335" spans="1:14" x14ac:dyDescent="0.25">
      <c r="A335" t="s">
        <v>14</v>
      </c>
      <c r="B335" t="s">
        <v>393</v>
      </c>
      <c r="C335" t="s">
        <v>394</v>
      </c>
      <c r="D335">
        <v>3410670487</v>
      </c>
      <c r="E335" s="1">
        <v>44511</v>
      </c>
      <c r="F335" s="1">
        <v>44511</v>
      </c>
      <c r="G335">
        <v>6129711933</v>
      </c>
      <c r="H335" t="s">
        <v>396</v>
      </c>
      <c r="I335">
        <v>860.1</v>
      </c>
      <c r="J335" s="1">
        <v>44571</v>
      </c>
      <c r="K335">
        <v>705</v>
      </c>
      <c r="L335" s="1">
        <v>44571</v>
      </c>
      <c r="M335">
        <v>0</v>
      </c>
      <c r="N335">
        <f t="shared" si="5"/>
        <v>0</v>
      </c>
    </row>
    <row r="336" spans="1:14" x14ac:dyDescent="0.25">
      <c r="A336" t="s">
        <v>14</v>
      </c>
      <c r="B336" t="s">
        <v>393</v>
      </c>
      <c r="C336" t="s">
        <v>397</v>
      </c>
      <c r="D336">
        <v>2658900366</v>
      </c>
      <c r="E336" s="1">
        <v>44546</v>
      </c>
      <c r="F336" s="1">
        <v>44546</v>
      </c>
      <c r="G336">
        <v>6340232876</v>
      </c>
      <c r="H336" t="s">
        <v>398</v>
      </c>
      <c r="I336">
        <v>4100</v>
      </c>
      <c r="J336" s="1">
        <v>44592</v>
      </c>
      <c r="K336">
        <v>4100</v>
      </c>
      <c r="L336" s="1">
        <v>44573</v>
      </c>
      <c r="M336">
        <v>-19</v>
      </c>
      <c r="N336">
        <f t="shared" si="5"/>
        <v>-77900</v>
      </c>
    </row>
    <row r="337" spans="1:14" x14ac:dyDescent="0.25">
      <c r="A337" t="s">
        <v>14</v>
      </c>
      <c r="B337" t="s">
        <v>393</v>
      </c>
      <c r="C337" t="s">
        <v>399</v>
      </c>
      <c r="D337">
        <v>493410583</v>
      </c>
      <c r="E337" s="1">
        <v>44545</v>
      </c>
      <c r="F337" s="1">
        <v>44545</v>
      </c>
      <c r="G337">
        <v>6343081519</v>
      </c>
      <c r="H337">
        <v>33973</v>
      </c>
      <c r="I337">
        <v>56.12</v>
      </c>
      <c r="J337" s="1">
        <v>44575</v>
      </c>
      <c r="K337">
        <v>46</v>
      </c>
      <c r="L337" s="1">
        <v>44573</v>
      </c>
      <c r="M337">
        <v>-2</v>
      </c>
      <c r="N337">
        <f t="shared" si="5"/>
        <v>-92</v>
      </c>
    </row>
    <row r="338" spans="1:14" x14ac:dyDescent="0.25">
      <c r="A338" t="s">
        <v>14</v>
      </c>
      <c r="B338" t="s">
        <v>393</v>
      </c>
      <c r="C338" t="s">
        <v>400</v>
      </c>
      <c r="D338">
        <v>765870498</v>
      </c>
      <c r="E338" s="1">
        <v>44551</v>
      </c>
      <c r="F338" s="1">
        <v>44551</v>
      </c>
      <c r="G338">
        <v>6379980744</v>
      </c>
      <c r="H338" t="s">
        <v>401</v>
      </c>
      <c r="I338">
        <v>1815.62</v>
      </c>
      <c r="J338" s="1">
        <v>44582</v>
      </c>
      <c r="K338">
        <v>1488.21</v>
      </c>
      <c r="L338" s="1">
        <v>44585</v>
      </c>
      <c r="M338">
        <v>3</v>
      </c>
      <c r="N338">
        <f t="shared" si="5"/>
        <v>4464.63</v>
      </c>
    </row>
    <row r="339" spans="1:14" x14ac:dyDescent="0.25">
      <c r="A339" t="s">
        <v>14</v>
      </c>
      <c r="B339" t="s">
        <v>393</v>
      </c>
      <c r="C339" t="s">
        <v>400</v>
      </c>
      <c r="D339">
        <v>765870498</v>
      </c>
      <c r="E339" s="1">
        <v>44551</v>
      </c>
      <c r="F339" s="1">
        <v>44551</v>
      </c>
      <c r="G339">
        <v>6380105833</v>
      </c>
      <c r="H339" t="s">
        <v>402</v>
      </c>
      <c r="I339">
        <v>816.89</v>
      </c>
      <c r="J339" s="1">
        <v>44582</v>
      </c>
      <c r="K339">
        <v>669.58</v>
      </c>
      <c r="L339" s="1">
        <v>44585</v>
      </c>
      <c r="M339">
        <v>3</v>
      </c>
      <c r="N339">
        <f t="shared" si="5"/>
        <v>2008.7400000000002</v>
      </c>
    </row>
    <row r="340" spans="1:14" x14ac:dyDescent="0.25">
      <c r="A340" t="s">
        <v>14</v>
      </c>
      <c r="B340" t="s">
        <v>393</v>
      </c>
      <c r="C340" t="s">
        <v>271</v>
      </c>
      <c r="D340">
        <v>6188330150</v>
      </c>
      <c r="E340" s="1">
        <v>44552</v>
      </c>
      <c r="F340" s="1">
        <v>44552</v>
      </c>
      <c r="G340">
        <v>6387027674</v>
      </c>
      <c r="H340">
        <v>1167348</v>
      </c>
      <c r="I340">
        <v>5449.9</v>
      </c>
      <c r="J340" s="1">
        <v>44612</v>
      </c>
      <c r="K340">
        <v>5449.9</v>
      </c>
      <c r="L340" s="1">
        <v>44586</v>
      </c>
      <c r="M340">
        <v>-26</v>
      </c>
      <c r="N340">
        <f t="shared" si="5"/>
        <v>-141697.4</v>
      </c>
    </row>
    <row r="341" spans="1:14" x14ac:dyDescent="0.25">
      <c r="A341" t="s">
        <v>14</v>
      </c>
      <c r="B341" t="s">
        <v>393</v>
      </c>
      <c r="C341" t="s">
        <v>271</v>
      </c>
      <c r="D341">
        <v>6188330150</v>
      </c>
      <c r="E341" s="1">
        <v>44552</v>
      </c>
      <c r="F341" s="1">
        <v>44552</v>
      </c>
      <c r="G341">
        <v>6387031450</v>
      </c>
      <c r="H341">
        <v>1167331</v>
      </c>
      <c r="I341">
        <v>4908.95</v>
      </c>
      <c r="J341" s="1">
        <v>44612</v>
      </c>
      <c r="K341">
        <v>4908.95</v>
      </c>
      <c r="L341" s="1">
        <v>44586</v>
      </c>
      <c r="M341">
        <v>-26</v>
      </c>
      <c r="N341">
        <f t="shared" si="5"/>
        <v>-127632.7</v>
      </c>
    </row>
    <row r="342" spans="1:14" x14ac:dyDescent="0.25">
      <c r="A342" t="s">
        <v>14</v>
      </c>
      <c r="B342" t="s">
        <v>393</v>
      </c>
      <c r="C342" t="s">
        <v>271</v>
      </c>
      <c r="D342">
        <v>6188330150</v>
      </c>
      <c r="E342" s="1">
        <v>44552</v>
      </c>
      <c r="F342" s="1">
        <v>44552</v>
      </c>
      <c r="G342">
        <v>6387269186</v>
      </c>
      <c r="H342">
        <v>2153466</v>
      </c>
      <c r="I342">
        <v>11038.83</v>
      </c>
      <c r="J342" s="1">
        <v>44592</v>
      </c>
      <c r="K342">
        <v>9048.2199999999993</v>
      </c>
      <c r="L342" s="1">
        <v>44580</v>
      </c>
      <c r="M342">
        <v>-12</v>
      </c>
      <c r="N342">
        <f t="shared" si="5"/>
        <v>-108578.63999999998</v>
      </c>
    </row>
    <row r="343" spans="1:14" x14ac:dyDescent="0.25">
      <c r="A343" t="s">
        <v>14</v>
      </c>
      <c r="B343" t="s">
        <v>393</v>
      </c>
      <c r="C343" t="s">
        <v>403</v>
      </c>
      <c r="D343">
        <v>2289740488</v>
      </c>
      <c r="E343" s="1">
        <v>44557</v>
      </c>
      <c r="F343" s="1">
        <v>44557</v>
      </c>
      <c r="G343">
        <v>6413916607</v>
      </c>
      <c r="H343" t="s">
        <v>404</v>
      </c>
      <c r="I343">
        <v>79.98</v>
      </c>
      <c r="J343" s="1">
        <v>44592</v>
      </c>
      <c r="K343">
        <v>65.56</v>
      </c>
      <c r="L343" s="1">
        <v>44585</v>
      </c>
      <c r="M343">
        <v>-7</v>
      </c>
      <c r="N343">
        <f t="shared" si="5"/>
        <v>-458.92</v>
      </c>
    </row>
    <row r="344" spans="1:14" x14ac:dyDescent="0.25">
      <c r="A344" t="s">
        <v>14</v>
      </c>
      <c r="B344" t="s">
        <v>393</v>
      </c>
      <c r="C344" t="s">
        <v>400</v>
      </c>
      <c r="D344">
        <v>765870498</v>
      </c>
      <c r="E344" s="1">
        <v>44557</v>
      </c>
      <c r="F344" s="1">
        <v>44557</v>
      </c>
      <c r="G344">
        <v>6414405747</v>
      </c>
      <c r="H344" t="s">
        <v>405</v>
      </c>
      <c r="I344">
        <v>1659.98</v>
      </c>
      <c r="J344" s="1">
        <v>44587</v>
      </c>
      <c r="K344">
        <v>1360.64</v>
      </c>
      <c r="L344" s="1">
        <v>44585</v>
      </c>
      <c r="M344">
        <v>-2</v>
      </c>
      <c r="N344">
        <f t="shared" si="5"/>
        <v>-2721.28</v>
      </c>
    </row>
    <row r="345" spans="1:14" x14ac:dyDescent="0.25">
      <c r="A345" t="s">
        <v>14</v>
      </c>
      <c r="B345" t="s">
        <v>393</v>
      </c>
      <c r="C345" t="s">
        <v>400</v>
      </c>
      <c r="D345">
        <v>765870498</v>
      </c>
      <c r="E345" s="1">
        <v>44557</v>
      </c>
      <c r="F345" s="1">
        <v>44557</v>
      </c>
      <c r="G345">
        <v>6414437986</v>
      </c>
      <c r="H345" t="s">
        <v>406</v>
      </c>
      <c r="I345">
        <v>780.74</v>
      </c>
      <c r="J345" s="1">
        <v>44587</v>
      </c>
      <c r="K345">
        <v>639.95000000000005</v>
      </c>
      <c r="L345" s="1">
        <v>44585</v>
      </c>
      <c r="M345">
        <v>-2</v>
      </c>
      <c r="N345">
        <f t="shared" si="5"/>
        <v>-1279.9000000000001</v>
      </c>
    </row>
    <row r="346" spans="1:14" x14ac:dyDescent="0.25">
      <c r="A346" t="s">
        <v>14</v>
      </c>
      <c r="B346" t="s">
        <v>393</v>
      </c>
      <c r="C346" t="s">
        <v>400</v>
      </c>
      <c r="D346">
        <v>765870498</v>
      </c>
      <c r="E346" s="1">
        <v>44558</v>
      </c>
      <c r="F346" s="1">
        <v>44558</v>
      </c>
      <c r="G346">
        <v>6420891731</v>
      </c>
      <c r="H346" t="s">
        <v>407</v>
      </c>
      <c r="I346">
        <v>465.71</v>
      </c>
      <c r="J346" s="1">
        <v>44588</v>
      </c>
      <c r="K346">
        <v>381.73</v>
      </c>
      <c r="L346" s="1">
        <v>44585</v>
      </c>
      <c r="M346">
        <v>-3</v>
      </c>
      <c r="N346">
        <f t="shared" si="5"/>
        <v>-1145.19</v>
      </c>
    </row>
    <row r="347" spans="1:14" x14ac:dyDescent="0.25">
      <c r="A347" t="s">
        <v>14</v>
      </c>
      <c r="B347" t="s">
        <v>393</v>
      </c>
      <c r="C347" t="s">
        <v>408</v>
      </c>
      <c r="D347">
        <v>773690490</v>
      </c>
      <c r="E347" s="1">
        <v>44560</v>
      </c>
      <c r="F347" s="1">
        <v>44560</v>
      </c>
      <c r="G347">
        <v>6433604556</v>
      </c>
      <c r="H347" t="s">
        <v>409</v>
      </c>
      <c r="I347">
        <v>9381.7999999999993</v>
      </c>
      <c r="J347" s="1">
        <v>44589</v>
      </c>
      <c r="K347">
        <v>7690</v>
      </c>
      <c r="L347" s="1">
        <v>44585</v>
      </c>
      <c r="M347">
        <v>-4</v>
      </c>
      <c r="N347">
        <f t="shared" si="5"/>
        <v>-30760</v>
      </c>
    </row>
    <row r="348" spans="1:14" x14ac:dyDescent="0.25">
      <c r="A348" t="s">
        <v>14</v>
      </c>
      <c r="B348" t="s">
        <v>393</v>
      </c>
      <c r="C348" t="s">
        <v>410</v>
      </c>
      <c r="D348">
        <v>901220491</v>
      </c>
      <c r="E348" s="1">
        <v>44560</v>
      </c>
      <c r="F348" s="1">
        <v>44560</v>
      </c>
      <c r="G348">
        <v>6434478881</v>
      </c>
      <c r="H348">
        <v>202111000003</v>
      </c>
      <c r="I348">
        <v>2130.56</v>
      </c>
      <c r="J348" s="1">
        <v>44620</v>
      </c>
      <c r="K348">
        <v>1745.9</v>
      </c>
      <c r="L348" s="1">
        <v>44589</v>
      </c>
      <c r="M348">
        <v>-31</v>
      </c>
      <c r="N348">
        <f t="shared" si="5"/>
        <v>-54122.9</v>
      </c>
    </row>
    <row r="349" spans="1:14" x14ac:dyDescent="0.25">
      <c r="A349" t="s">
        <v>14</v>
      </c>
      <c r="B349" t="s">
        <v>393</v>
      </c>
      <c r="C349" t="s">
        <v>400</v>
      </c>
      <c r="D349">
        <v>765870498</v>
      </c>
      <c r="E349" s="1">
        <v>44564</v>
      </c>
      <c r="F349" s="1">
        <v>44564</v>
      </c>
      <c r="G349">
        <v>6451817688</v>
      </c>
      <c r="H349" t="s">
        <v>411</v>
      </c>
      <c r="I349">
        <v>2168.7800000000002</v>
      </c>
      <c r="J349" s="1">
        <v>44594</v>
      </c>
      <c r="K349">
        <v>1777.69</v>
      </c>
      <c r="L349" s="1">
        <v>44585</v>
      </c>
      <c r="M349">
        <v>-9</v>
      </c>
      <c r="N349">
        <f t="shared" si="5"/>
        <v>-15999.210000000001</v>
      </c>
    </row>
    <row r="350" spans="1:14" x14ac:dyDescent="0.25">
      <c r="A350" t="s">
        <v>14</v>
      </c>
      <c r="B350" t="s">
        <v>393</v>
      </c>
      <c r="C350" t="s">
        <v>271</v>
      </c>
      <c r="D350">
        <v>6188330150</v>
      </c>
      <c r="E350" s="1">
        <v>44566</v>
      </c>
      <c r="F350" s="1">
        <v>44566</v>
      </c>
      <c r="G350">
        <v>6463659122</v>
      </c>
      <c r="H350">
        <v>2156269</v>
      </c>
      <c r="I350">
        <v>5611.8</v>
      </c>
      <c r="J350" s="1">
        <v>44620</v>
      </c>
      <c r="K350">
        <v>4599.84</v>
      </c>
      <c r="L350" s="1">
        <v>44592</v>
      </c>
      <c r="M350">
        <v>-28</v>
      </c>
      <c r="N350">
        <f t="shared" si="5"/>
        <v>-128795.52</v>
      </c>
    </row>
    <row r="351" spans="1:14" x14ac:dyDescent="0.25">
      <c r="A351" t="s">
        <v>14</v>
      </c>
      <c r="B351" t="s">
        <v>393</v>
      </c>
      <c r="C351" t="s">
        <v>271</v>
      </c>
      <c r="D351">
        <v>6188330150</v>
      </c>
      <c r="E351" s="1">
        <v>44566</v>
      </c>
      <c r="F351" s="1">
        <v>44566</v>
      </c>
      <c r="G351">
        <v>6463767348</v>
      </c>
      <c r="H351">
        <v>1170291</v>
      </c>
      <c r="I351">
        <v>2508</v>
      </c>
      <c r="J351" s="1">
        <v>44620</v>
      </c>
      <c r="K351">
        <v>2508</v>
      </c>
      <c r="L351" s="1">
        <v>44592</v>
      </c>
      <c r="M351">
        <v>-28</v>
      </c>
      <c r="N351">
        <f t="shared" si="5"/>
        <v>-70224</v>
      </c>
    </row>
    <row r="352" spans="1:14" x14ac:dyDescent="0.25">
      <c r="A352" t="s">
        <v>14</v>
      </c>
      <c r="B352" t="s">
        <v>393</v>
      </c>
      <c r="C352" t="s">
        <v>271</v>
      </c>
      <c r="D352">
        <v>6188330150</v>
      </c>
      <c r="E352" s="1">
        <v>44566</v>
      </c>
      <c r="F352" s="1">
        <v>44566</v>
      </c>
      <c r="G352">
        <v>6463768271</v>
      </c>
      <c r="H352">
        <v>1170290</v>
      </c>
      <c r="I352">
        <v>1341.75</v>
      </c>
      <c r="J352" s="1">
        <v>44625</v>
      </c>
      <c r="K352">
        <v>1341.75</v>
      </c>
      <c r="L352" s="1">
        <v>44586</v>
      </c>
      <c r="M352">
        <v>-39</v>
      </c>
      <c r="N352">
        <f t="shared" si="5"/>
        <v>-52328.25</v>
      </c>
    </row>
    <row r="353" spans="1:14" x14ac:dyDescent="0.25">
      <c r="A353" t="s">
        <v>14</v>
      </c>
      <c r="B353" t="s">
        <v>393</v>
      </c>
      <c r="C353" t="s">
        <v>271</v>
      </c>
      <c r="D353">
        <v>6188330150</v>
      </c>
      <c r="E353" s="1">
        <v>44568</v>
      </c>
      <c r="F353" s="1">
        <v>44568</v>
      </c>
      <c r="G353">
        <v>6472020909</v>
      </c>
      <c r="H353">
        <v>1157651</v>
      </c>
      <c r="I353">
        <v>3771.5</v>
      </c>
      <c r="J353" s="1">
        <v>44628</v>
      </c>
      <c r="K353">
        <v>3771.5</v>
      </c>
      <c r="L353" s="1">
        <v>44586</v>
      </c>
      <c r="M353">
        <v>-42</v>
      </c>
      <c r="N353">
        <f t="shared" si="5"/>
        <v>-158403</v>
      </c>
    </row>
    <row r="354" spans="1:14" x14ac:dyDescent="0.25">
      <c r="A354" t="s">
        <v>14</v>
      </c>
      <c r="B354" t="s">
        <v>393</v>
      </c>
      <c r="C354" t="s">
        <v>271</v>
      </c>
      <c r="D354">
        <v>6188330150</v>
      </c>
      <c r="E354" s="1">
        <v>44568</v>
      </c>
      <c r="F354" s="1">
        <v>44568</v>
      </c>
      <c r="G354">
        <v>6472020924</v>
      </c>
      <c r="H354">
        <v>1157652</v>
      </c>
      <c r="I354">
        <v>9.5</v>
      </c>
      <c r="J354" s="1">
        <v>44628</v>
      </c>
      <c r="K354">
        <v>9.5</v>
      </c>
      <c r="L354" s="1">
        <v>44586</v>
      </c>
      <c r="M354">
        <v>-42</v>
      </c>
      <c r="N354">
        <f t="shared" si="5"/>
        <v>-399</v>
      </c>
    </row>
    <row r="355" spans="1:14" x14ac:dyDescent="0.25">
      <c r="A355" t="s">
        <v>14</v>
      </c>
      <c r="B355" t="s">
        <v>393</v>
      </c>
      <c r="C355" t="s">
        <v>271</v>
      </c>
      <c r="D355">
        <v>6188330150</v>
      </c>
      <c r="E355" s="1">
        <v>44568</v>
      </c>
      <c r="F355" s="1">
        <v>44568</v>
      </c>
      <c r="G355">
        <v>6472020939</v>
      </c>
      <c r="H355">
        <v>1157653</v>
      </c>
      <c r="I355">
        <v>969</v>
      </c>
      <c r="J355" s="1">
        <v>44628</v>
      </c>
      <c r="K355">
        <v>969</v>
      </c>
      <c r="L355" s="1">
        <v>44586</v>
      </c>
      <c r="M355">
        <v>-42</v>
      </c>
      <c r="N355">
        <f t="shared" si="5"/>
        <v>-40698</v>
      </c>
    </row>
    <row r="356" spans="1:14" x14ac:dyDescent="0.25">
      <c r="A356" t="s">
        <v>14</v>
      </c>
      <c r="B356" t="s">
        <v>393</v>
      </c>
      <c r="C356" t="s">
        <v>271</v>
      </c>
      <c r="D356">
        <v>6188330150</v>
      </c>
      <c r="E356" s="1">
        <v>44568</v>
      </c>
      <c r="F356" s="1">
        <v>44568</v>
      </c>
      <c r="G356">
        <v>6472020951</v>
      </c>
      <c r="H356">
        <v>1157654</v>
      </c>
      <c r="I356">
        <v>66.5</v>
      </c>
      <c r="J356" s="1">
        <v>44628</v>
      </c>
      <c r="K356">
        <v>66.5</v>
      </c>
      <c r="L356" s="1">
        <v>44586</v>
      </c>
      <c r="M356">
        <v>-42</v>
      </c>
      <c r="N356">
        <f t="shared" si="5"/>
        <v>-2793</v>
      </c>
    </row>
    <row r="357" spans="1:14" x14ac:dyDescent="0.25">
      <c r="A357" t="s">
        <v>14</v>
      </c>
      <c r="B357" t="s">
        <v>393</v>
      </c>
      <c r="C357" t="s">
        <v>271</v>
      </c>
      <c r="D357">
        <v>6188330150</v>
      </c>
      <c r="E357" s="1">
        <v>44568</v>
      </c>
      <c r="F357" s="1">
        <v>44568</v>
      </c>
      <c r="G357">
        <v>6472020960</v>
      </c>
      <c r="H357">
        <v>1157655</v>
      </c>
      <c r="I357">
        <v>1482</v>
      </c>
      <c r="J357" s="1">
        <v>44628</v>
      </c>
      <c r="K357">
        <v>1482</v>
      </c>
      <c r="L357" s="1">
        <v>44586</v>
      </c>
      <c r="M357">
        <v>-42</v>
      </c>
      <c r="N357">
        <f t="shared" si="5"/>
        <v>-62244</v>
      </c>
    </row>
    <row r="358" spans="1:14" x14ac:dyDescent="0.25">
      <c r="A358" t="s">
        <v>14</v>
      </c>
      <c r="B358" t="s">
        <v>393</v>
      </c>
      <c r="C358" t="s">
        <v>400</v>
      </c>
      <c r="D358">
        <v>765870498</v>
      </c>
      <c r="E358" s="1">
        <v>44572</v>
      </c>
      <c r="F358" s="1">
        <v>44572</v>
      </c>
      <c r="G358">
        <v>6491958860</v>
      </c>
      <c r="H358" s="3">
        <v>1132254</v>
      </c>
      <c r="I358">
        <v>1126.6400000000001</v>
      </c>
      <c r="J358" s="1">
        <v>44602</v>
      </c>
      <c r="K358">
        <v>923.47</v>
      </c>
      <c r="L358" s="1">
        <v>44585</v>
      </c>
      <c r="M358">
        <v>-17</v>
      </c>
      <c r="N358">
        <f t="shared" si="5"/>
        <v>-15698.99</v>
      </c>
    </row>
    <row r="359" spans="1:14" x14ac:dyDescent="0.25">
      <c r="A359" t="s">
        <v>14</v>
      </c>
      <c r="B359" t="s">
        <v>393</v>
      </c>
      <c r="C359" t="s">
        <v>399</v>
      </c>
      <c r="D359">
        <v>493410583</v>
      </c>
      <c r="E359" s="1">
        <v>44572</v>
      </c>
      <c r="F359" s="1">
        <v>44572</v>
      </c>
      <c r="G359">
        <v>6492570562</v>
      </c>
      <c r="H359">
        <v>1264</v>
      </c>
      <c r="I359">
        <v>36.97</v>
      </c>
      <c r="J359" s="1">
        <v>44603</v>
      </c>
      <c r="K359">
        <v>30.3</v>
      </c>
      <c r="L359" s="1">
        <v>44589</v>
      </c>
      <c r="M359">
        <v>-14</v>
      </c>
      <c r="N359">
        <f t="shared" si="5"/>
        <v>-424.2</v>
      </c>
    </row>
    <row r="360" spans="1:14" x14ac:dyDescent="0.25">
      <c r="A360" t="s">
        <v>14</v>
      </c>
      <c r="B360" t="s">
        <v>393</v>
      </c>
      <c r="C360" t="s">
        <v>400</v>
      </c>
      <c r="D360">
        <v>765870498</v>
      </c>
      <c r="E360" s="1">
        <v>44574</v>
      </c>
      <c r="F360" s="1">
        <v>44574</v>
      </c>
      <c r="G360">
        <v>6507894956</v>
      </c>
      <c r="H360" s="3">
        <v>1132313</v>
      </c>
      <c r="I360">
        <v>423.24</v>
      </c>
      <c r="J360" s="1">
        <v>44604</v>
      </c>
      <c r="K360">
        <v>348.76</v>
      </c>
      <c r="L360" s="1">
        <v>44585</v>
      </c>
      <c r="M360">
        <v>-19</v>
      </c>
      <c r="N360">
        <f t="shared" si="5"/>
        <v>-6626.44</v>
      </c>
    </row>
    <row r="361" spans="1:14" x14ac:dyDescent="0.25">
      <c r="A361" t="s">
        <v>14</v>
      </c>
      <c r="B361" t="s">
        <v>393</v>
      </c>
      <c r="C361" t="s">
        <v>271</v>
      </c>
      <c r="D361">
        <v>6188330150</v>
      </c>
      <c r="E361" s="1">
        <v>44575</v>
      </c>
      <c r="F361" s="1">
        <v>44575</v>
      </c>
      <c r="G361">
        <v>6514590857</v>
      </c>
      <c r="H361">
        <v>2100046</v>
      </c>
      <c r="I361">
        <v>1079.1300000000001</v>
      </c>
      <c r="J361" s="1">
        <v>44635</v>
      </c>
      <c r="K361">
        <v>884.53</v>
      </c>
      <c r="L361" s="1">
        <v>44592</v>
      </c>
      <c r="M361">
        <v>-43</v>
      </c>
      <c r="N361">
        <f t="shared" si="5"/>
        <v>-38034.79</v>
      </c>
    </row>
    <row r="362" spans="1:14" x14ac:dyDescent="0.25">
      <c r="A362" t="s">
        <v>14</v>
      </c>
      <c r="B362" t="s">
        <v>393</v>
      </c>
      <c r="C362" t="s">
        <v>400</v>
      </c>
      <c r="D362">
        <v>765870498</v>
      </c>
      <c r="E362" s="1">
        <v>44578</v>
      </c>
      <c r="F362" s="1">
        <v>44578</v>
      </c>
      <c r="G362">
        <v>6529107099</v>
      </c>
      <c r="H362" s="3">
        <v>1132344</v>
      </c>
      <c r="I362">
        <v>78.75</v>
      </c>
      <c r="J362" s="1">
        <v>44608</v>
      </c>
      <c r="K362">
        <v>66.39</v>
      </c>
      <c r="L362" s="1">
        <v>44585</v>
      </c>
      <c r="M362">
        <v>-23</v>
      </c>
      <c r="N362">
        <f t="shared" si="5"/>
        <v>-1526.97</v>
      </c>
    </row>
    <row r="363" spans="1:14" x14ac:dyDescent="0.25">
      <c r="A363" t="s">
        <v>14</v>
      </c>
      <c r="B363" t="s">
        <v>393</v>
      </c>
      <c r="C363" t="s">
        <v>412</v>
      </c>
      <c r="D363">
        <v>1573730486</v>
      </c>
      <c r="E363" s="1">
        <v>44581</v>
      </c>
      <c r="F363" s="1">
        <v>44581</v>
      </c>
      <c r="G363">
        <v>6548946456</v>
      </c>
      <c r="H363" t="s">
        <v>413</v>
      </c>
      <c r="I363">
        <v>3843</v>
      </c>
      <c r="J363" s="1">
        <v>44611</v>
      </c>
      <c r="K363">
        <v>3150</v>
      </c>
      <c r="L363" s="1">
        <v>44594</v>
      </c>
      <c r="M363">
        <v>-17</v>
      </c>
      <c r="N363">
        <f t="shared" si="5"/>
        <v>-53550</v>
      </c>
    </row>
    <row r="364" spans="1:14" x14ac:dyDescent="0.25">
      <c r="A364" t="s">
        <v>14</v>
      </c>
      <c r="B364" t="s">
        <v>393</v>
      </c>
      <c r="C364" t="s">
        <v>271</v>
      </c>
      <c r="D364">
        <v>6188330150</v>
      </c>
      <c r="E364" s="1">
        <v>44582</v>
      </c>
      <c r="F364" s="1">
        <v>44582</v>
      </c>
      <c r="G364">
        <v>6555110166</v>
      </c>
      <c r="H364">
        <v>1103235</v>
      </c>
      <c r="I364">
        <v>768.7</v>
      </c>
      <c r="J364" s="1">
        <v>44642</v>
      </c>
      <c r="K364">
        <v>768.7</v>
      </c>
      <c r="L364" s="1">
        <v>44589</v>
      </c>
      <c r="M364">
        <v>-53</v>
      </c>
      <c r="N364">
        <f t="shared" si="5"/>
        <v>-40741.100000000006</v>
      </c>
    </row>
    <row r="365" spans="1:14" x14ac:dyDescent="0.25">
      <c r="A365" t="s">
        <v>14</v>
      </c>
      <c r="B365" t="s">
        <v>393</v>
      </c>
      <c r="C365" t="s">
        <v>400</v>
      </c>
      <c r="D365">
        <v>765870498</v>
      </c>
      <c r="E365" s="1">
        <v>44593</v>
      </c>
      <c r="F365" s="1">
        <v>44593</v>
      </c>
      <c r="G365">
        <v>6606587447</v>
      </c>
      <c r="H365" s="3">
        <v>1132435</v>
      </c>
      <c r="I365">
        <v>25.06</v>
      </c>
      <c r="J365" s="1">
        <v>44623</v>
      </c>
      <c r="K365">
        <v>20.54</v>
      </c>
      <c r="L365" s="1">
        <v>44599</v>
      </c>
      <c r="M365">
        <v>-24</v>
      </c>
      <c r="N365">
        <f t="shared" si="5"/>
        <v>-492.96</v>
      </c>
    </row>
    <row r="366" spans="1:14" x14ac:dyDescent="0.25">
      <c r="A366" t="s">
        <v>14</v>
      </c>
      <c r="B366" t="s">
        <v>393</v>
      </c>
      <c r="C366" t="s">
        <v>403</v>
      </c>
      <c r="D366">
        <v>2289740488</v>
      </c>
      <c r="E366" s="1">
        <v>44593</v>
      </c>
      <c r="F366" s="1">
        <v>44593</v>
      </c>
      <c r="G366">
        <v>6608764016</v>
      </c>
      <c r="H366" s="2">
        <v>44581</v>
      </c>
      <c r="I366">
        <v>1575.47</v>
      </c>
      <c r="J366" s="1">
        <v>44620</v>
      </c>
      <c r="K366">
        <v>1291.3699999999999</v>
      </c>
      <c r="L366" s="1">
        <v>44594</v>
      </c>
      <c r="M366">
        <v>-26</v>
      </c>
      <c r="N366">
        <f t="shared" si="5"/>
        <v>-33575.619999999995</v>
      </c>
    </row>
    <row r="367" spans="1:14" x14ac:dyDescent="0.25">
      <c r="A367" t="s">
        <v>14</v>
      </c>
      <c r="B367" t="s">
        <v>393</v>
      </c>
      <c r="C367" t="s">
        <v>412</v>
      </c>
      <c r="D367">
        <v>1573730486</v>
      </c>
      <c r="E367" s="1">
        <v>44594</v>
      </c>
      <c r="F367" s="1">
        <v>44594</v>
      </c>
      <c r="G367">
        <v>6616555028</v>
      </c>
      <c r="H367" t="s">
        <v>414</v>
      </c>
      <c r="I367">
        <v>3843</v>
      </c>
      <c r="J367" s="1">
        <v>44620</v>
      </c>
      <c r="K367">
        <v>3150</v>
      </c>
      <c r="L367" s="1">
        <v>44602</v>
      </c>
      <c r="M367">
        <v>-18</v>
      </c>
      <c r="N367">
        <f t="shared" si="5"/>
        <v>-56700</v>
      </c>
    </row>
    <row r="368" spans="1:14" x14ac:dyDescent="0.25">
      <c r="A368" t="s">
        <v>14</v>
      </c>
      <c r="B368" t="s">
        <v>393</v>
      </c>
      <c r="C368" t="s">
        <v>397</v>
      </c>
      <c r="D368">
        <v>2658900366</v>
      </c>
      <c r="E368" s="1">
        <v>44595</v>
      </c>
      <c r="F368" s="1">
        <v>44595</v>
      </c>
      <c r="G368">
        <v>6623551479</v>
      </c>
      <c r="H368" t="s">
        <v>415</v>
      </c>
      <c r="I368">
        <v>360</v>
      </c>
      <c r="J368" s="1">
        <v>44620</v>
      </c>
      <c r="K368">
        <v>360</v>
      </c>
      <c r="L368" s="1">
        <v>44599</v>
      </c>
      <c r="M368">
        <v>-21</v>
      </c>
      <c r="N368">
        <f t="shared" si="5"/>
        <v>-7560</v>
      </c>
    </row>
    <row r="369" spans="1:14" x14ac:dyDescent="0.25">
      <c r="A369" t="s">
        <v>14</v>
      </c>
      <c r="B369" t="s">
        <v>393</v>
      </c>
      <c r="C369" t="s">
        <v>271</v>
      </c>
      <c r="D369">
        <v>6188330150</v>
      </c>
      <c r="E369" s="1">
        <v>44601</v>
      </c>
      <c r="F369" s="1">
        <v>44601</v>
      </c>
      <c r="G369">
        <v>6667621274</v>
      </c>
      <c r="H369">
        <v>2106252</v>
      </c>
      <c r="I369">
        <v>13650.73</v>
      </c>
      <c r="J369" s="1">
        <v>44661</v>
      </c>
      <c r="K369">
        <v>11189.12</v>
      </c>
      <c r="L369" s="1">
        <v>44642</v>
      </c>
      <c r="M369">
        <v>-19</v>
      </c>
      <c r="N369">
        <f t="shared" si="5"/>
        <v>-212593.28000000003</v>
      </c>
    </row>
    <row r="370" spans="1:14" x14ac:dyDescent="0.25">
      <c r="A370" t="s">
        <v>14</v>
      </c>
      <c r="B370" t="s">
        <v>393</v>
      </c>
      <c r="C370" t="s">
        <v>400</v>
      </c>
      <c r="D370">
        <v>765870498</v>
      </c>
      <c r="E370" s="1">
        <v>44613</v>
      </c>
      <c r="F370" s="1">
        <v>44613</v>
      </c>
      <c r="G370">
        <v>6743152434</v>
      </c>
      <c r="H370" t="s">
        <v>416</v>
      </c>
      <c r="I370">
        <v>741.59</v>
      </c>
      <c r="J370" s="1">
        <v>44643</v>
      </c>
      <c r="K370">
        <v>607.86</v>
      </c>
      <c r="L370" s="1">
        <v>44637</v>
      </c>
      <c r="M370">
        <v>-6</v>
      </c>
      <c r="N370">
        <f t="shared" si="5"/>
        <v>-3647.16</v>
      </c>
    </row>
    <row r="371" spans="1:14" x14ac:dyDescent="0.25">
      <c r="A371" t="s">
        <v>14</v>
      </c>
      <c r="B371" t="s">
        <v>393</v>
      </c>
      <c r="C371" t="s">
        <v>403</v>
      </c>
      <c r="D371">
        <v>2289740488</v>
      </c>
      <c r="E371" s="1">
        <v>44620</v>
      </c>
      <c r="F371" s="1">
        <v>44620</v>
      </c>
      <c r="G371">
        <v>6782633066</v>
      </c>
      <c r="H371" t="s">
        <v>417</v>
      </c>
      <c r="I371">
        <v>1588.84</v>
      </c>
      <c r="J371" s="1">
        <v>44651</v>
      </c>
      <c r="K371">
        <v>1302.33</v>
      </c>
      <c r="L371" s="1">
        <v>44648</v>
      </c>
      <c r="M371">
        <v>-3</v>
      </c>
      <c r="N371">
        <f t="shared" si="5"/>
        <v>-3906.99</v>
      </c>
    </row>
    <row r="372" spans="1:14" x14ac:dyDescent="0.25">
      <c r="A372" t="s">
        <v>14</v>
      </c>
      <c r="B372" t="s">
        <v>393</v>
      </c>
      <c r="C372" t="s">
        <v>412</v>
      </c>
      <c r="D372">
        <v>1573730486</v>
      </c>
      <c r="E372" s="1">
        <v>44622</v>
      </c>
      <c r="F372" s="1">
        <v>44622</v>
      </c>
      <c r="G372">
        <v>6794174663</v>
      </c>
      <c r="H372" t="s">
        <v>418</v>
      </c>
      <c r="I372">
        <v>3843</v>
      </c>
      <c r="J372" s="1">
        <v>44651</v>
      </c>
      <c r="K372">
        <v>3150</v>
      </c>
      <c r="L372" s="1">
        <v>44644</v>
      </c>
      <c r="M372">
        <v>-7</v>
      </c>
      <c r="N372">
        <f t="shared" si="5"/>
        <v>-22050</v>
      </c>
    </row>
    <row r="373" spans="1:14" x14ac:dyDescent="0.25">
      <c r="A373" t="s">
        <v>14</v>
      </c>
      <c r="B373" t="s">
        <v>393</v>
      </c>
      <c r="C373" t="s">
        <v>271</v>
      </c>
      <c r="D373">
        <v>6188330150</v>
      </c>
      <c r="E373" s="1">
        <v>44630</v>
      </c>
      <c r="F373" s="1">
        <v>44630</v>
      </c>
      <c r="G373">
        <v>6849915538</v>
      </c>
      <c r="H373">
        <v>2111234</v>
      </c>
      <c r="I373">
        <v>9914.85</v>
      </c>
      <c r="J373" s="1">
        <v>44690</v>
      </c>
      <c r="K373">
        <v>8126.93</v>
      </c>
      <c r="L373" s="1">
        <v>44642</v>
      </c>
      <c r="M373">
        <v>-48</v>
      </c>
      <c r="N373">
        <f t="shared" si="5"/>
        <v>-390092.64</v>
      </c>
    </row>
    <row r="375" spans="1:14" hidden="1" x14ac:dyDescent="0.25">
      <c r="K375">
        <f>SUM(K2:K374)</f>
        <v>2663339.1700000004</v>
      </c>
      <c r="N375">
        <f>SUM(N2:N374)</f>
        <v>-85127213.239999995</v>
      </c>
    </row>
    <row r="379" spans="1:14" x14ac:dyDescent="0.25">
      <c r="J379" s="4" t="s">
        <v>419</v>
      </c>
      <c r="K379" s="5"/>
      <c r="L379" s="6">
        <f>N375/K375</f>
        <v>-31.962588242187714</v>
      </c>
    </row>
  </sheetData>
  <autoFilter ref="A1:N37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REPORT ITP - Fatture Incluse -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Miggiano, Francesca</dc:creator>
  <cp:lastModifiedBy>Bassani, Silvia</cp:lastModifiedBy>
  <dcterms:created xsi:type="dcterms:W3CDTF">2022-04-27T09:40:04Z</dcterms:created>
  <dcterms:modified xsi:type="dcterms:W3CDTF">2022-04-29T10:29:25Z</dcterms:modified>
</cp:coreProperties>
</file>