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20835" windowHeight="9765"/>
  </bookViews>
  <sheets>
    <sheet name="REPORT ITP - Fatture Incluse - " sheetId="1" r:id="rId1"/>
  </sheets>
  <definedNames>
    <definedName name="_xlnm._FilterDatabase" localSheetId="0" hidden="1">'REPORT ITP - Fatture Incluse - '!$A$1:$P$338</definedName>
  </definedNames>
  <calcPr calcId="144525" iterateDelta="1E-4"/>
</workbook>
</file>

<file path=xl/calcChain.xml><?xml version="1.0" encoding="utf-8"?>
<calcChain xmlns="http://schemas.openxmlformats.org/spreadsheetml/2006/main">
  <c r="K342" i="1" l="1"/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P329" i="1" s="1"/>
  <c r="N330" i="1"/>
  <c r="P330" i="1" s="1"/>
  <c r="N331" i="1"/>
  <c r="N332" i="1"/>
  <c r="P332" i="1" s="1"/>
  <c r="N333" i="1"/>
  <c r="P333" i="1" s="1"/>
  <c r="N334" i="1"/>
  <c r="P334" i="1" s="1"/>
  <c r="N335" i="1"/>
  <c r="N336" i="1"/>
  <c r="P336" i="1" s="1"/>
  <c r="N337" i="1"/>
  <c r="N338" i="1"/>
  <c r="N2" i="1"/>
  <c r="M330" i="1"/>
  <c r="O330" i="1" s="1"/>
  <c r="M331" i="1"/>
  <c r="O331" i="1" s="1"/>
  <c r="M332" i="1"/>
  <c r="O332" i="1" s="1"/>
  <c r="M333" i="1"/>
  <c r="O333" i="1" s="1"/>
  <c r="M334" i="1"/>
  <c r="O334" i="1" s="1"/>
  <c r="M335" i="1"/>
  <c r="O335" i="1" s="1"/>
  <c r="M336" i="1"/>
  <c r="O336" i="1" s="1"/>
  <c r="M337" i="1"/>
  <c r="O337" i="1" s="1"/>
  <c r="M338" i="1"/>
  <c r="O338" i="1" s="1"/>
  <c r="M329" i="1"/>
  <c r="O329" i="1" s="1"/>
  <c r="P338" i="1"/>
  <c r="P337" i="1"/>
  <c r="P335" i="1"/>
  <c r="P331" i="1"/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2" i="1"/>
  <c r="O342" i="1" l="1"/>
  <c r="L346" i="1" s="1"/>
  <c r="P342" i="1"/>
  <c r="L347" i="1" s="1"/>
</calcChain>
</file>

<file path=xl/sharedStrings.xml><?xml version="1.0" encoding="utf-8"?>
<sst xmlns="http://schemas.openxmlformats.org/spreadsheetml/2006/main" count="1281" uniqueCount="400">
  <si>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</si>
  <si>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</si>
  <si>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</si>
  <si>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</si>
  <si>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</si>
  <si>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</si>
  <si>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</si>
  <si>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</si>
  <si>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</si>
  <si>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</si>
  <si>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</si>
  <si>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</si>
  <si>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</si>
  <si>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* Al calcolo verranno sottratti, se presenti, i giorni di sospensione</t>
  </si>
  <si>
    <t>P_LI</t>
  </si>
  <si>
    <t>A8BB03</t>
  </si>
  <si>
    <t>PEDRONI FEDERICO</t>
  </si>
  <si>
    <t>PDRFRC77L17C415W</t>
  </si>
  <si>
    <t>6/PA</t>
  </si>
  <si>
    <t>BARBIERI ALESSIO</t>
  </si>
  <si>
    <t>BRBLSS68D18E625M</t>
  </si>
  <si>
    <t>ECOGROUP s.r.l.</t>
  </si>
  <si>
    <t>SP0009265</t>
  </si>
  <si>
    <t>CATERING IL GIRASOLE DI MOTTA VERONICA</t>
  </si>
  <si>
    <t>MTTVNC75R59E625C</t>
  </si>
  <si>
    <t>Studio di Ingegneria delle Strutture</t>
  </si>
  <si>
    <t>11/PA</t>
  </si>
  <si>
    <t>Provincia di Livorno Sviluppo Srl</t>
  </si>
  <si>
    <t>IGD SIIQ S.P.A.</t>
  </si>
  <si>
    <t>VN0009532</t>
  </si>
  <si>
    <t>DEPOSITI BERNI DI BERNI MARCO</t>
  </si>
  <si>
    <t>BRNMRC62R20E625R</t>
  </si>
  <si>
    <t>001576-2022</t>
  </si>
  <si>
    <t>CIUFFARDI GIARDINAGGIO DI CIUFFARDI ADRIANO</t>
  </si>
  <si>
    <t>CFFDRN61H09G687R</t>
  </si>
  <si>
    <t>VODAFONE ITALIA S.p.A.</t>
  </si>
  <si>
    <t>AO19110927</t>
  </si>
  <si>
    <t>VN0010869</t>
  </si>
  <si>
    <t>VN0010870</t>
  </si>
  <si>
    <t>VN0011277</t>
  </si>
  <si>
    <t>Floricoltura Biricotti Snc</t>
  </si>
  <si>
    <t>144E</t>
  </si>
  <si>
    <t>Ven. Arciconfraternita della Misericordia</t>
  </si>
  <si>
    <t>60/PA</t>
  </si>
  <si>
    <t>61/PA</t>
  </si>
  <si>
    <t>TAGLIONE SRL</t>
  </si>
  <si>
    <t>02-99-FE2</t>
  </si>
  <si>
    <t>DINO SCOTTO</t>
  </si>
  <si>
    <t>SCTDNI49A09E625D</t>
  </si>
  <si>
    <t>FONDAZIONE TEATRO GOLDONI</t>
  </si>
  <si>
    <t>02-110-FE2</t>
  </si>
  <si>
    <t>Amici Giuseppe</t>
  </si>
  <si>
    <t>MCAGPP41A28E625H</t>
  </si>
  <si>
    <t>90/PA</t>
  </si>
  <si>
    <t>EDIL GIERRE di Bechelli Roberto &amp; C. SNC</t>
  </si>
  <si>
    <t>56/E</t>
  </si>
  <si>
    <t>L'ELETTROTECNICA DEI F.LLI MARINI S.R.L.</t>
  </si>
  <si>
    <t>73/3</t>
  </si>
  <si>
    <t>MEDIA PRINT SRL</t>
  </si>
  <si>
    <t>92/PA</t>
  </si>
  <si>
    <t>02-116-FE2</t>
  </si>
  <si>
    <t>001803-2022</t>
  </si>
  <si>
    <t>P.G. Costruzioni S.R.L.</t>
  </si>
  <si>
    <t>26/PA</t>
  </si>
  <si>
    <t>27/PA</t>
  </si>
  <si>
    <t>BO7TSG</t>
  </si>
  <si>
    <t>landBAU s.r.l.</t>
  </si>
  <si>
    <t>Latrofa Raffaele</t>
  </si>
  <si>
    <t>LTRRFL71D28G702Q</t>
  </si>
  <si>
    <t>FPA 3/22</t>
  </si>
  <si>
    <t>HK1THX</t>
  </si>
  <si>
    <t>TROVATO DOMENICO</t>
  </si>
  <si>
    <t>TRVDNC53P13H325S</t>
  </si>
  <si>
    <t>25/2022</t>
  </si>
  <si>
    <t>DELLA ROSA LAURA</t>
  </si>
  <si>
    <t>DLLLRA68B62E625F</t>
  </si>
  <si>
    <t>HUJJPZ</t>
  </si>
  <si>
    <t>LAPI SPA</t>
  </si>
  <si>
    <t>PUCCINELLI INIO</t>
  </si>
  <si>
    <t>PCCNII44S21L702G</t>
  </si>
  <si>
    <t>O2022-941</t>
  </si>
  <si>
    <t>M.G. GOMME DI MARRAS &amp; GELSI s.r.l</t>
  </si>
  <si>
    <t>BC FORNITURE S.R.L.</t>
  </si>
  <si>
    <t>3310/00</t>
  </si>
  <si>
    <t>GUGLIELMI ENIO &amp; C. S.R.L.</t>
  </si>
  <si>
    <t>X00074</t>
  </si>
  <si>
    <t>D.G.M. srl</t>
  </si>
  <si>
    <t>58PA/2022</t>
  </si>
  <si>
    <t>21/PA</t>
  </si>
  <si>
    <t>DI GABBIA ADOLFO E FIGLIO SRL</t>
  </si>
  <si>
    <t>R.V.I. S.r.l.</t>
  </si>
  <si>
    <t>1487F</t>
  </si>
  <si>
    <t>Ecologics srls</t>
  </si>
  <si>
    <t>ECOFLASH SRL</t>
  </si>
  <si>
    <t>9/PA</t>
  </si>
  <si>
    <t>61PA/2022</t>
  </si>
  <si>
    <t>C.F.C. CONS.FRA COSTRUTTORI S.C.</t>
  </si>
  <si>
    <t>ENG Techno di E.Guidotti</t>
  </si>
  <si>
    <t>GDTNRC58E13I138T</t>
  </si>
  <si>
    <t>38/2022-PA</t>
  </si>
  <si>
    <t>F.LLI SANTUCCI  S.R.L.</t>
  </si>
  <si>
    <t>FO / 3776</t>
  </si>
  <si>
    <t>ILES SRL</t>
  </si>
  <si>
    <t>2022V2000330</t>
  </si>
  <si>
    <t>EMME ERRE IMPIANTI</t>
  </si>
  <si>
    <t>MRBRCR70C16E625Q</t>
  </si>
  <si>
    <t>FATTPA 35_22</t>
  </si>
  <si>
    <t>FO / 3785</t>
  </si>
  <si>
    <t>LOMCER S.R.L.</t>
  </si>
  <si>
    <t>0000065/E</t>
  </si>
  <si>
    <t>O2022-1050</t>
  </si>
  <si>
    <t>O2022-1051</t>
  </si>
  <si>
    <t>O2022-1052</t>
  </si>
  <si>
    <t>3801/00</t>
  </si>
  <si>
    <t>VENTURI FULVIO EDILIZIA SRL</t>
  </si>
  <si>
    <t>SPANESHI ARTUR</t>
  </si>
  <si>
    <t>SPNRTR81L21Z100R</t>
  </si>
  <si>
    <t>Truck Italia S.p.A.</t>
  </si>
  <si>
    <t>1139 / 5000</t>
  </si>
  <si>
    <t>FO / 4010</t>
  </si>
  <si>
    <t>FO / 4011</t>
  </si>
  <si>
    <t>FO / 4118</t>
  </si>
  <si>
    <t>FO / 4127</t>
  </si>
  <si>
    <t>1608F</t>
  </si>
  <si>
    <t>70PA/2022</t>
  </si>
  <si>
    <t>71PA/2022</t>
  </si>
  <si>
    <t>DENTICO SRL</t>
  </si>
  <si>
    <t>93/2022</t>
  </si>
  <si>
    <t>Mancini e Staccioli S.n.c. di Claudio Mancini &amp; C.</t>
  </si>
  <si>
    <t>560E</t>
  </si>
  <si>
    <t>Acqua &amp; Calore S.r.l.</t>
  </si>
  <si>
    <t>X00086</t>
  </si>
  <si>
    <t>AUTORICAMBI BARTOLI SAS</t>
  </si>
  <si>
    <t>72PA/2022</t>
  </si>
  <si>
    <t>ENGIE Produzione S.p.A.</t>
  </si>
  <si>
    <t>FRASSINELLI SRL</t>
  </si>
  <si>
    <t>PARDI SNC DI PARDI FABIO E MASSIMO</t>
  </si>
  <si>
    <t>FV/1915</t>
  </si>
  <si>
    <t>FO / 4170</t>
  </si>
  <si>
    <t>4332/00</t>
  </si>
  <si>
    <t>1227 / 5000</t>
  </si>
  <si>
    <t>66\3</t>
  </si>
  <si>
    <t>X00088</t>
  </si>
  <si>
    <t>Pierogomme di Toninelli Piero &amp; C. S.n.c.</t>
  </si>
  <si>
    <t>INFISSI TONINELLI DI ARDIZZONE MASSIMO &amp; C.SAS</t>
  </si>
  <si>
    <t>15/PA</t>
  </si>
  <si>
    <t>FV/1960</t>
  </si>
  <si>
    <t>OFFICINA MECCANICA GASPARRI PIERO DI    GASPARRI EDOARDO</t>
  </si>
  <si>
    <t>GSPDRD87P07G912Z</t>
  </si>
  <si>
    <t>ASCENSORI SERVIZI S.R.L.</t>
  </si>
  <si>
    <t>3450/00</t>
  </si>
  <si>
    <t>74PA/2022</t>
  </si>
  <si>
    <t>75PA/2022</t>
  </si>
  <si>
    <t>76PA/2022</t>
  </si>
  <si>
    <t>ORSI GROUP S.r.l</t>
  </si>
  <si>
    <t>2022/VE/02595</t>
  </si>
  <si>
    <t>H6ZG9L</t>
  </si>
  <si>
    <t>OPERA SRL</t>
  </si>
  <si>
    <t>PUBBLIFORMEZ SRL</t>
  </si>
  <si>
    <t>DIRITTO AMMINISTRAZIONI S.R.L.S.</t>
  </si>
  <si>
    <t>FPA 47/22</t>
  </si>
  <si>
    <t>AGORA' S.R.L.</t>
  </si>
  <si>
    <t>MIRA FORMAZIONE SRLS</t>
  </si>
  <si>
    <t>ITA S.r.l.</t>
  </si>
  <si>
    <t>796/22PA</t>
  </si>
  <si>
    <t>PUBLIKA S.R.L.</t>
  </si>
  <si>
    <t>2113/PA</t>
  </si>
  <si>
    <t>Bianco e Associati SRL</t>
  </si>
  <si>
    <t>FATTPA 107_22</t>
  </si>
  <si>
    <t>ALFA CONSULENZE S.R.L.</t>
  </si>
  <si>
    <t>409E/2022</t>
  </si>
  <si>
    <t>MXWIAW</t>
  </si>
  <si>
    <t>STUDIO COMMERCIALE ASSOCIATO DEL VECCHIO</t>
  </si>
  <si>
    <t>Pucci Claudio</t>
  </si>
  <si>
    <t>PCCCLD53L20L833E</t>
  </si>
  <si>
    <t>46/00</t>
  </si>
  <si>
    <t>ALESSANDRI LAURO</t>
  </si>
  <si>
    <t>LSSLRA57M16F025Y</t>
  </si>
  <si>
    <t>39-FE</t>
  </si>
  <si>
    <t>Ferroni Ardito</t>
  </si>
  <si>
    <t>FRRRDT43H16I504A</t>
  </si>
  <si>
    <t>FPA 2/22</t>
  </si>
  <si>
    <t>FPA 1/22</t>
  </si>
  <si>
    <t>Infocamere - Soc.Cons. di Informatica per le Camere di Commercio Italiane p.a.</t>
  </si>
  <si>
    <t>LPA/22000332</t>
  </si>
  <si>
    <t>Banca Monte dei Paschi di Siena S.p.A.</t>
  </si>
  <si>
    <t>UCPEZO</t>
  </si>
  <si>
    <t>CERRAI CRISTINA</t>
  </si>
  <si>
    <t>CRRCST60M62E625L</t>
  </si>
  <si>
    <t>MICROSTORIA SOCIETA' COOPERATIVA SOCIALE R.L.</t>
  </si>
  <si>
    <t>CUORE LIBURNIA SOCIALE SOC. COOP. ONLUS</t>
  </si>
  <si>
    <t>363/88</t>
  </si>
  <si>
    <t>397/88</t>
  </si>
  <si>
    <t>8mmezzo</t>
  </si>
  <si>
    <t>407/88</t>
  </si>
  <si>
    <t>443/88</t>
  </si>
  <si>
    <t>UF5ZW7</t>
  </si>
  <si>
    <t>M.T. SPA</t>
  </si>
  <si>
    <t>VFMJSZ</t>
  </si>
  <si>
    <t>GPI S.p.A.</t>
  </si>
  <si>
    <t>014/6565</t>
  </si>
  <si>
    <t>ADS automated data systems S.p.A.</t>
  </si>
  <si>
    <t>OASI SOFTWARE S.R.L.</t>
  </si>
  <si>
    <t>00078/22</t>
  </si>
  <si>
    <t>014/8236</t>
  </si>
  <si>
    <t>014/8654</t>
  </si>
  <si>
    <t>UMBERTO VALORI E C. SRL</t>
  </si>
  <si>
    <t>VZANYT</t>
  </si>
  <si>
    <t>EMM&amp;MME INFORMATICA SRL</t>
  </si>
  <si>
    <t>STUDIO INGEO Ingegneri e Geologi Associati</t>
  </si>
  <si>
    <t>45/22</t>
  </si>
  <si>
    <t>CASTORANI PAOLO</t>
  </si>
  <si>
    <t>CSTPLA61M16M126F</t>
  </si>
  <si>
    <t>130/E</t>
  </si>
  <si>
    <t>S.T.E. STUDIO TECNICO ERMINI - SERVIZI TECNICI ED ENGINEERING S.R .L.</t>
  </si>
  <si>
    <t>N. 22/2022</t>
  </si>
  <si>
    <t>T.S.G. COSTRUZIONI SRL</t>
  </si>
  <si>
    <t>Simone Giambelli</t>
  </si>
  <si>
    <t>GMBSMN83L01E715H</t>
  </si>
  <si>
    <t>FATTPA 2_22</t>
  </si>
  <si>
    <t>148/E</t>
  </si>
  <si>
    <t>IS INGEGNERIA E SERVIZI SRLS</t>
  </si>
  <si>
    <t>21_PA</t>
  </si>
  <si>
    <t>154/E</t>
  </si>
  <si>
    <t>150/E</t>
  </si>
  <si>
    <t>IL CARRO SOC.COOP.AGRICOLA</t>
  </si>
  <si>
    <t>72/PA</t>
  </si>
  <si>
    <t>74/PA</t>
  </si>
  <si>
    <t>IMMORALI ANDREA</t>
  </si>
  <si>
    <t>MMRNDR56C14F458R</t>
  </si>
  <si>
    <t>FATTPA 3_22</t>
  </si>
  <si>
    <t>N. 28/2022</t>
  </si>
  <si>
    <t>ALLPLAN Italia S.r.L.</t>
  </si>
  <si>
    <t>I43V221956</t>
  </si>
  <si>
    <t>HILTI ITALIA SPA</t>
  </si>
  <si>
    <t>VANNI PIERINO S.R.L.</t>
  </si>
  <si>
    <t>0001871/C</t>
  </si>
  <si>
    <t>INTERSONDA S.R.L.</t>
  </si>
  <si>
    <t>PA2022041</t>
  </si>
  <si>
    <t>166/E</t>
  </si>
  <si>
    <t>165/E</t>
  </si>
  <si>
    <t>PA2022044</t>
  </si>
  <si>
    <t>PA2022046</t>
  </si>
  <si>
    <t>4U7VU6</t>
  </si>
  <si>
    <t>RC Radiocomunicazioni S.r.l.</t>
  </si>
  <si>
    <t>AGOSTINI S.R.L.</t>
  </si>
  <si>
    <t>328/FE</t>
  </si>
  <si>
    <t>7EOJA6</t>
  </si>
  <si>
    <t>MARIO DI MARTINO</t>
  </si>
  <si>
    <t>DMRMRA77A17B429T</t>
  </si>
  <si>
    <t>FATTPA 25_22</t>
  </si>
  <si>
    <t>Sistemi Territoriali S.r.l.</t>
  </si>
  <si>
    <t>71PA</t>
  </si>
  <si>
    <t>simurg consulenze e servizi</t>
  </si>
  <si>
    <t>FATTPA 43_22</t>
  </si>
  <si>
    <t>CONSORZIO LIMOUSINE SERVICE</t>
  </si>
  <si>
    <t>TECNOPIANI INTERNATIONAL CONSULTANTS  S.R.L.</t>
  </si>
  <si>
    <t>67/PA</t>
  </si>
  <si>
    <t>RACITI GIUSEPPE</t>
  </si>
  <si>
    <t>RCTGPP72E03E625N</t>
  </si>
  <si>
    <t>10/PA</t>
  </si>
  <si>
    <t>LdP Progetti Gis S.r.l.</t>
  </si>
  <si>
    <t>128PA</t>
  </si>
  <si>
    <t>86PA</t>
  </si>
  <si>
    <t>INTRAS CONGRESSI SRL</t>
  </si>
  <si>
    <t>125PA2</t>
  </si>
  <si>
    <t>BE4SOCIAL S.N.C.</t>
  </si>
  <si>
    <t>12/PA</t>
  </si>
  <si>
    <t>91/PA</t>
  </si>
  <si>
    <t>PEPA ITALIA SRL</t>
  </si>
  <si>
    <t>8IVOV6</t>
  </si>
  <si>
    <t>La Tribuna S.r.l</t>
  </si>
  <si>
    <t>V4-40061</t>
  </si>
  <si>
    <t>REPAS LUNCH COUPON SRL</t>
  </si>
  <si>
    <t>3973/34</t>
  </si>
  <si>
    <t>FASTWEB SpA</t>
  </si>
  <si>
    <t>PAE0031474</t>
  </si>
  <si>
    <t>PAE0031539</t>
  </si>
  <si>
    <t>PAE0031475</t>
  </si>
  <si>
    <t>PAE0031540</t>
  </si>
  <si>
    <t>PAE0031476</t>
  </si>
  <si>
    <t>PAE0031473</t>
  </si>
  <si>
    <t>Edison Energia S.p.A.</t>
  </si>
  <si>
    <t>TIM  S.p.A.</t>
  </si>
  <si>
    <t>Nova AEG S.p.A.</t>
  </si>
  <si>
    <t>TELEPASS S.P.A.</t>
  </si>
  <si>
    <t>000000900023665T</t>
  </si>
  <si>
    <t>000000900027270T</t>
  </si>
  <si>
    <t>Poste Italiane S.p.A.</t>
  </si>
  <si>
    <t>ASA</t>
  </si>
  <si>
    <t>BOLLETTE202200076815</t>
  </si>
  <si>
    <t>BOLLETTE202200235089</t>
  </si>
  <si>
    <t>BOLLETTE202200433603</t>
  </si>
  <si>
    <t>BOLLETTE202200438488</t>
  </si>
  <si>
    <t>BOLLETTE202200254197</t>
  </si>
  <si>
    <t>BOLLETTE202200094962</t>
  </si>
  <si>
    <t>Eni S.p.A.- Green/Traditional Refinery and Marketing</t>
  </si>
  <si>
    <t>MORELLI SERVICE SRL</t>
  </si>
  <si>
    <t>Olivetti S.p.A.</t>
  </si>
  <si>
    <t>A20020221000034246</t>
  </si>
  <si>
    <t>Italiana Petroli S.P.A.</t>
  </si>
  <si>
    <t>BSD SRL</t>
  </si>
  <si>
    <t>481 PA</t>
  </si>
  <si>
    <t>CONSORZIO POLO TECNOLOGICO MAGONA</t>
  </si>
  <si>
    <t>7X04298734</t>
  </si>
  <si>
    <t>4233/34</t>
  </si>
  <si>
    <t>BOLLETTE202200029316</t>
  </si>
  <si>
    <t>BOLLETTE202200328114</t>
  </si>
  <si>
    <t>BOLLETTE202200178383</t>
  </si>
  <si>
    <t>537 PA</t>
  </si>
  <si>
    <t>ITALCARTA SRL</t>
  </si>
  <si>
    <t>2/P5</t>
  </si>
  <si>
    <t>BOLLETTE202200563026</t>
  </si>
  <si>
    <t>BOLLETTE202200556370</t>
  </si>
  <si>
    <t>BOLLETTE202200552813</t>
  </si>
  <si>
    <t>BOLLETTE202200549731</t>
  </si>
  <si>
    <t>BOLLETTE202200533642</t>
  </si>
  <si>
    <t>BOLLETTE202200531589</t>
  </si>
  <si>
    <t>BOLLETTE202200523372</t>
  </si>
  <si>
    <t>BOLLETTE202200519089</t>
  </si>
  <si>
    <t>BOLLETTE202200516908</t>
  </si>
  <si>
    <t>BOLLETTE202200515517</t>
  </si>
  <si>
    <t>PAE0039860</t>
  </si>
  <si>
    <t>PAE0039854</t>
  </si>
  <si>
    <t>PAE0039857</t>
  </si>
  <si>
    <t>PAE0039859</t>
  </si>
  <si>
    <t>PAE0039858</t>
  </si>
  <si>
    <t>PAE0039856</t>
  </si>
  <si>
    <t>KYOCERA Document Solutions Italia S.p.A.</t>
  </si>
  <si>
    <t>HERA COMM S.p.A.</t>
  </si>
  <si>
    <t>BOLLETTE202200612714</t>
  </si>
  <si>
    <t>BOLLETTE202200597431</t>
  </si>
  <si>
    <t>BOLLETTE202200606432</t>
  </si>
  <si>
    <t>BOLLETTE202200606431</t>
  </si>
  <si>
    <t>BOLLETTE202200606434</t>
  </si>
  <si>
    <t>BOLLETTE202200606435</t>
  </si>
  <si>
    <t>BOLLETTE202200606797</t>
  </si>
  <si>
    <t>BOLLETTE202200597774</t>
  </si>
  <si>
    <t>BOLLETTE202200606737</t>
  </si>
  <si>
    <t>BOLLETTE202200600753</t>
  </si>
  <si>
    <t>BOLLETTE202200581869</t>
  </si>
  <si>
    <t>BOLLETTE202200606433</t>
  </si>
  <si>
    <t>BOLLETTE202200622655</t>
  </si>
  <si>
    <t>BOLLETTE202200592169</t>
  </si>
  <si>
    <t>BOLLETTE202200569019</t>
  </si>
  <si>
    <t>BOLLETTE202200574980</t>
  </si>
  <si>
    <t>BOLLETTE202200576147</t>
  </si>
  <si>
    <t>BOLLETTE202200586334</t>
  </si>
  <si>
    <t>BOLLETTE202200572128</t>
  </si>
  <si>
    <t>BOLLETTE202200588914</t>
  </si>
  <si>
    <t>617 PA</t>
  </si>
  <si>
    <t>4414/34</t>
  </si>
  <si>
    <t>Carlo Banchieri SRL</t>
  </si>
  <si>
    <t>TEP S.R.L.</t>
  </si>
  <si>
    <t>2332/E</t>
  </si>
  <si>
    <t>8QF609</t>
  </si>
  <si>
    <t>VVA/22012421</t>
  </si>
  <si>
    <t>SODI SCIENTIFICA SRL</t>
  </si>
  <si>
    <t>693/S</t>
  </si>
  <si>
    <t>Parts &amp; Services</t>
  </si>
  <si>
    <t>6346/2022/S</t>
  </si>
  <si>
    <t>6351/2022/S</t>
  </si>
  <si>
    <t>6350/2022/S</t>
  </si>
  <si>
    <t>6347/2022/S</t>
  </si>
  <si>
    <t>6348/2022/S</t>
  </si>
  <si>
    <t>6349/2022/S</t>
  </si>
  <si>
    <t>6345/2022/S</t>
  </si>
  <si>
    <t>MAGGIOLI SPA</t>
  </si>
  <si>
    <t>CACCIA E PESCA SNC DI VERUCCI MONICA</t>
  </si>
  <si>
    <t>Bitblu Software Di Giuseppe Zannino</t>
  </si>
  <si>
    <t>MEUCCI FEDERICO</t>
  </si>
  <si>
    <t>MCCFRC79C06G702K</t>
  </si>
  <si>
    <t>CONFEZIONI ORSI SRL UNIPERSONALE</t>
  </si>
  <si>
    <t>227/01</t>
  </si>
  <si>
    <t>768/S</t>
  </si>
  <si>
    <t>2107/2022/S</t>
  </si>
  <si>
    <t>7105/2022/S</t>
  </si>
  <si>
    <t>7106/2022/S</t>
  </si>
  <si>
    <t>7108/2022/S</t>
  </si>
  <si>
    <t>Automobile Club d'Italia</t>
  </si>
  <si>
    <t>ARMERIA MINUCCI DI MINUCCI SARA E SERENA SNC</t>
  </si>
  <si>
    <t>247/01</t>
  </si>
  <si>
    <t>CARTOTECNICA S.R.L.</t>
  </si>
  <si>
    <t>SPORT RACE SRL</t>
  </si>
  <si>
    <t>LUCA CARLO</t>
  </si>
  <si>
    <t>LCUCRL53T03D948X</t>
  </si>
  <si>
    <t>54/2022-PA</t>
  </si>
  <si>
    <t>BOLLETTE202200328115</t>
  </si>
  <si>
    <t>BOLLETTE202200328113</t>
  </si>
  <si>
    <t>BOLLETTE202200328112</t>
  </si>
  <si>
    <t>BOLLETTE202200328111</t>
  </si>
  <si>
    <t>BOLLETTE202200328110</t>
  </si>
  <si>
    <t>BOLLETTE202200328109</t>
  </si>
  <si>
    <t>BOLLETTE202200328108</t>
  </si>
  <si>
    <t>BOLLETTE202200328106</t>
  </si>
  <si>
    <t>BOLLETTE202200328105</t>
  </si>
  <si>
    <t>BOLLETTE202200328103</t>
  </si>
  <si>
    <t>TOTALE</t>
  </si>
  <si>
    <t>TEMPESTIVITA' IV TRIM. 2022</t>
  </si>
  <si>
    <t xml:space="preserve">GIORNI MEDI DI PAGAMENTO IV TRIM. 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</si>
</sst>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10" xfId="0" applyBorder="1"/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/>
    <xf numFmtId="16" fontId="0" fillId="0" borderId="10" xfId="0" applyNumberFormat="1" applyBorder="1" applyAlignment="1">
      <alignment horizontal="left"/>
    </xf>
    <xf numFmtId="17" fontId="0" fillId="0" borderId="10" xfId="0" applyNumberFormat="1" applyBorder="1" applyAlignment="1">
      <alignment horizontal="left"/>
    </xf>
    <xf numFmtId="43" fontId="0" fillId="0" borderId="10" xfId="1" applyFont="1" applyBorder="1"/>
    <xf numFmtId="43" fontId="0" fillId="0" borderId="0" xfId="1" applyFont="1"/>
    <xf numFmtId="0" fontId="0" fillId="0" borderId="0" xfId="0" applyBorder="1"/>
    <xf numFmtId="14" fontId="0" fillId="0" borderId="0" xfId="0" applyNumberFormat="1" applyBorder="1"/>
    <xf numFmtId="0" fontId="0" fillId="0" borderId="0" xfId="0" applyBorder="1" applyAlignment="1">
      <alignment horizontal="left"/>
    </xf>
    <xf numFmtId="43" fontId="0" fillId="0" borderId="0" xfId="1" applyFont="1" applyBorder="1"/>
    <xf numFmtId="0" fontId="0" fillId="0" borderId="0" xfId="0" applyBorder="1" applyAlignment="1">
      <alignment horizontal="center" vertical="center"/>
    </xf>
    <xf numFmtId="43" fontId="16" fillId="0" borderId="10" xfId="1" applyFont="1" applyBorder="1"/>
    <xf numFmtId="0" fontId="16" fillId="0" borderId="10" xfId="0" applyFont="1" applyBorder="1" applyAlignment="1">
      <alignment horizontal="center"/>
    </xf>
    <xf numFmtId="43" fontId="16" fillId="0" borderId="10" xfId="1" applyFont="1" applyBorder="1" applyAlignment="1">
      <alignment horizontal="center" vertical="center" wrapText="1"/>
    </xf>
    <xf numFmtId="2" fontId="16" fillId="0" borderId="10" xfId="0" applyNumberFormat="1" applyFont="1" applyBorder="1" applyAlignment="1">
      <alignment horizontal="center" vertical="center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7"/>
  <sheetViews>
    <sheetView tabSelected="1" topLeftCell="D163" workbookViewId="0">
      <selection activeCell="I168" sqref="I168"/>
    </sheetView>
  </sheetViews>
  <sheetFormatPr defaultRowHeight="15" x14ac:dyDescent="0.25"/>
  <cols>
    <col min="3" max="3" width="72.42578125" bestFit="1" customWidth="1"/>
    <col min="4" max="4" width="24.140625" style="1" customWidth="1"/>
    <col min="5" max="5" width="13.7109375" customWidth="1"/>
    <col min="6" max="6" width="12" customWidth="1"/>
    <col min="7" max="7" width="15" customWidth="1"/>
    <col min="8" max="8" width="13.7109375" style="1" customWidth="1"/>
    <col min="9" max="9" width="13.7109375" customWidth="1"/>
    <col min="10" max="10" width="14.7109375" customWidth="1"/>
    <col min="11" max="11" width="17.5703125" style="9" customWidth="1"/>
    <col min="12" max="12" width="17" customWidth="1"/>
    <col min="15" max="16" width="15.7109375" style="9" hidden="1" customWidth="1"/>
  </cols>
  <sheetData>
    <row r="1" spans="1:16" x14ac:dyDescent="0.25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8" t="s">
        <v>10</v>
      </c>
      <c r="L1" s="2" t="s">
        <v>11</v>
      </c>
      <c r="M1" s="4" t="s">
        <v>12</v>
      </c>
      <c r="N1" s="4" t="s">
        <v>13</v>
      </c>
      <c r="O1" s="8"/>
      <c r="P1" s="8"/>
    </row>
    <row r="2" spans="1:16" x14ac:dyDescent="0.25">
      <c r="A2" s="2" t="s">
        <v>14</v>
      </c>
      <c r="B2" s="2" t="s">
        <v>15</v>
      </c>
      <c r="C2" s="2" t="s">
        <v>16</v>
      </c>
      <c r="D2" s="3" t="s">
        <v>17</v>
      </c>
      <c r="E2" s="5">
        <v>44846</v>
      </c>
      <c r="F2" s="5">
        <v>44846</v>
      </c>
      <c r="G2" s="2">
        <v>8204500081</v>
      </c>
      <c r="H2" s="3" t="s">
        <v>18</v>
      </c>
      <c r="I2" s="2">
        <v>4000</v>
      </c>
      <c r="J2" s="5">
        <v>44876</v>
      </c>
      <c r="K2" s="8">
        <v>4000</v>
      </c>
      <c r="L2" s="5">
        <v>44861</v>
      </c>
      <c r="M2" s="4">
        <v>-15</v>
      </c>
      <c r="N2" s="4">
        <f>L2-F2</f>
        <v>15</v>
      </c>
      <c r="O2" s="8">
        <f>K2*M2</f>
        <v>-60000</v>
      </c>
      <c r="P2" s="8">
        <f>K2*N2</f>
        <v>60000</v>
      </c>
    </row>
    <row r="3" spans="1:16" x14ac:dyDescent="0.25">
      <c r="A3" s="2" t="s">
        <v>14</v>
      </c>
      <c r="B3" s="2" t="s">
        <v>15</v>
      </c>
      <c r="C3" s="2" t="s">
        <v>19</v>
      </c>
      <c r="D3" s="3" t="s">
        <v>20</v>
      </c>
      <c r="E3" s="5">
        <v>44847</v>
      </c>
      <c r="F3" s="5">
        <v>44847</v>
      </c>
      <c r="G3" s="2">
        <v>8214413581</v>
      </c>
      <c r="H3" s="3">
        <v>96</v>
      </c>
      <c r="I3" s="2">
        <v>2781.6</v>
      </c>
      <c r="J3" s="5">
        <v>44907</v>
      </c>
      <c r="K3" s="8">
        <v>2280</v>
      </c>
      <c r="L3" s="5">
        <v>44851</v>
      </c>
      <c r="M3" s="4">
        <v>-56</v>
      </c>
      <c r="N3" s="4">
        <f t="shared" ref="N3:N66" si="0">L3-F3</f>
        <v>4</v>
      </c>
      <c r="O3" s="8">
        <f t="shared" ref="O3:O66" si="1">K3*M3</f>
        <v>-127680</v>
      </c>
      <c r="P3" s="8">
        <f t="shared" ref="P3:P66" si="2">K3*N3</f>
        <v>9120</v>
      </c>
    </row>
    <row r="4" spans="1:16" x14ac:dyDescent="0.25">
      <c r="A4" s="2" t="s">
        <v>14</v>
      </c>
      <c r="B4" s="2" t="s">
        <v>15</v>
      </c>
      <c r="C4" s="2" t="s">
        <v>21</v>
      </c>
      <c r="D4" s="3">
        <v>1914500499</v>
      </c>
      <c r="E4" s="5">
        <v>44848</v>
      </c>
      <c r="F4" s="5">
        <v>44848</v>
      </c>
      <c r="G4" s="2">
        <v>8233643914</v>
      </c>
      <c r="H4" s="3" t="s">
        <v>22</v>
      </c>
      <c r="I4" s="2">
        <v>366</v>
      </c>
      <c r="J4" s="5">
        <v>44878</v>
      </c>
      <c r="K4" s="8">
        <v>300</v>
      </c>
      <c r="L4" s="5">
        <v>44845</v>
      </c>
      <c r="M4" s="4">
        <v>-33</v>
      </c>
      <c r="N4" s="4">
        <f t="shared" si="0"/>
        <v>-3</v>
      </c>
      <c r="O4" s="8">
        <f t="shared" si="1"/>
        <v>-9900</v>
      </c>
      <c r="P4" s="8">
        <f t="shared" si="2"/>
        <v>-900</v>
      </c>
    </row>
    <row r="5" spans="1:16" x14ac:dyDescent="0.25">
      <c r="A5" s="2" t="s">
        <v>14</v>
      </c>
      <c r="B5" s="2" t="s">
        <v>15</v>
      </c>
      <c r="C5" s="2" t="s">
        <v>23</v>
      </c>
      <c r="D5" s="3" t="s">
        <v>24</v>
      </c>
      <c r="E5" s="5">
        <v>44850</v>
      </c>
      <c r="F5" s="5">
        <v>44850</v>
      </c>
      <c r="G5" s="2">
        <v>8246494713</v>
      </c>
      <c r="H5" s="3">
        <v>66</v>
      </c>
      <c r="I5" s="2">
        <v>1736</v>
      </c>
      <c r="J5" s="5">
        <v>44880</v>
      </c>
      <c r="K5" s="8">
        <v>1578.18</v>
      </c>
      <c r="L5" s="5">
        <v>44854</v>
      </c>
      <c r="M5" s="4">
        <v>-26</v>
      </c>
      <c r="N5" s="4">
        <f t="shared" si="0"/>
        <v>4</v>
      </c>
      <c r="O5" s="8">
        <f t="shared" si="1"/>
        <v>-41032.68</v>
      </c>
      <c r="P5" s="8">
        <f t="shared" si="2"/>
        <v>6312.72</v>
      </c>
    </row>
    <row r="6" spans="1:16" x14ac:dyDescent="0.25">
      <c r="A6" s="2" t="s">
        <v>14</v>
      </c>
      <c r="B6" s="2" t="s">
        <v>15</v>
      </c>
      <c r="C6" s="2" t="s">
        <v>25</v>
      </c>
      <c r="D6" s="3">
        <v>1292670500</v>
      </c>
      <c r="E6" s="5">
        <v>44852</v>
      </c>
      <c r="F6" s="5">
        <v>44852</v>
      </c>
      <c r="G6" s="2">
        <v>8254335628</v>
      </c>
      <c r="H6" s="3" t="s">
        <v>26</v>
      </c>
      <c r="I6" s="2">
        <v>32988.800000000003</v>
      </c>
      <c r="J6" s="5">
        <v>44883</v>
      </c>
      <c r="K6" s="8">
        <v>32988.800000000003</v>
      </c>
      <c r="L6" s="5">
        <v>44860</v>
      </c>
      <c r="M6" s="4">
        <v>-23</v>
      </c>
      <c r="N6" s="4">
        <f t="shared" si="0"/>
        <v>8</v>
      </c>
      <c r="O6" s="8">
        <f t="shared" si="1"/>
        <v>-758742.4</v>
      </c>
      <c r="P6" s="8">
        <f t="shared" si="2"/>
        <v>263910.40000000002</v>
      </c>
    </row>
    <row r="7" spans="1:16" x14ac:dyDescent="0.25">
      <c r="A7" s="2" t="s">
        <v>14</v>
      </c>
      <c r="B7" s="2" t="s">
        <v>15</v>
      </c>
      <c r="C7" s="2" t="s">
        <v>27</v>
      </c>
      <c r="D7" s="3">
        <v>1334410493</v>
      </c>
      <c r="E7" s="5">
        <v>44855</v>
      </c>
      <c r="F7" s="5">
        <v>44855</v>
      </c>
      <c r="G7" s="2">
        <v>8273939644</v>
      </c>
      <c r="H7" s="3">
        <v>36</v>
      </c>
      <c r="I7" s="2">
        <v>19520</v>
      </c>
      <c r="J7" s="5">
        <v>44915</v>
      </c>
      <c r="K7" s="8">
        <v>16000</v>
      </c>
      <c r="L7" s="5">
        <v>44860</v>
      </c>
      <c r="M7" s="4">
        <v>-55</v>
      </c>
      <c r="N7" s="4">
        <f t="shared" si="0"/>
        <v>5</v>
      </c>
      <c r="O7" s="8">
        <f t="shared" si="1"/>
        <v>-880000</v>
      </c>
      <c r="P7" s="8">
        <f t="shared" si="2"/>
        <v>80000</v>
      </c>
    </row>
    <row r="8" spans="1:16" x14ac:dyDescent="0.25">
      <c r="A8" s="2" t="s">
        <v>14</v>
      </c>
      <c r="B8" s="2" t="s">
        <v>15</v>
      </c>
      <c r="C8" s="2" t="s">
        <v>28</v>
      </c>
      <c r="D8" s="3">
        <v>397420399</v>
      </c>
      <c r="E8" s="5">
        <v>44856</v>
      </c>
      <c r="F8" s="5">
        <v>44856</v>
      </c>
      <c r="G8" s="2">
        <v>8280027312</v>
      </c>
      <c r="H8" s="3" t="s">
        <v>29</v>
      </c>
      <c r="I8" s="2">
        <v>7320</v>
      </c>
      <c r="J8" s="5">
        <v>44886</v>
      </c>
      <c r="K8" s="8">
        <v>6000</v>
      </c>
      <c r="L8" s="5">
        <v>44860</v>
      </c>
      <c r="M8" s="4">
        <v>-26</v>
      </c>
      <c r="N8" s="4">
        <f t="shared" si="0"/>
        <v>4</v>
      </c>
      <c r="O8" s="8">
        <f t="shared" si="1"/>
        <v>-156000</v>
      </c>
      <c r="P8" s="8">
        <f t="shared" si="2"/>
        <v>24000</v>
      </c>
    </row>
    <row r="9" spans="1:16" x14ac:dyDescent="0.25">
      <c r="A9" s="2" t="s">
        <v>14</v>
      </c>
      <c r="B9" s="2" t="s">
        <v>15</v>
      </c>
      <c r="C9" s="2" t="s">
        <v>30</v>
      </c>
      <c r="D9" s="3" t="s">
        <v>31</v>
      </c>
      <c r="E9" s="5">
        <v>44860</v>
      </c>
      <c r="F9" s="5">
        <v>44860</v>
      </c>
      <c r="G9" s="2">
        <v>8295417652</v>
      </c>
      <c r="H9" s="3" t="s">
        <v>32</v>
      </c>
      <c r="I9" s="2">
        <v>427</v>
      </c>
      <c r="J9" s="5">
        <v>44890</v>
      </c>
      <c r="K9" s="8">
        <v>350</v>
      </c>
      <c r="L9" s="5">
        <v>44867</v>
      </c>
      <c r="M9" s="4">
        <v>-23</v>
      </c>
      <c r="N9" s="4">
        <f t="shared" si="0"/>
        <v>7</v>
      </c>
      <c r="O9" s="8">
        <f t="shared" si="1"/>
        <v>-8050</v>
      </c>
      <c r="P9" s="8">
        <f t="shared" si="2"/>
        <v>2450</v>
      </c>
    </row>
    <row r="10" spans="1:16" x14ac:dyDescent="0.25">
      <c r="A10" s="2" t="s">
        <v>14</v>
      </c>
      <c r="B10" s="2" t="s">
        <v>15</v>
      </c>
      <c r="C10" s="2" t="s">
        <v>33</v>
      </c>
      <c r="D10" s="3" t="s">
        <v>34</v>
      </c>
      <c r="E10" s="5">
        <v>44861</v>
      </c>
      <c r="F10" s="5">
        <v>44861</v>
      </c>
      <c r="G10" s="2">
        <v>8305889947</v>
      </c>
      <c r="H10" s="3">
        <v>1</v>
      </c>
      <c r="I10" s="2">
        <v>1485.96</v>
      </c>
      <c r="J10" s="5">
        <v>44921</v>
      </c>
      <c r="K10" s="8">
        <v>1218</v>
      </c>
      <c r="L10" s="5">
        <v>44867</v>
      </c>
      <c r="M10" s="4">
        <v>-54</v>
      </c>
      <c r="N10" s="4">
        <f t="shared" si="0"/>
        <v>6</v>
      </c>
      <c r="O10" s="8">
        <f t="shared" si="1"/>
        <v>-65772</v>
      </c>
      <c r="P10" s="8">
        <f t="shared" si="2"/>
        <v>7308</v>
      </c>
    </row>
    <row r="11" spans="1:16" x14ac:dyDescent="0.25">
      <c r="A11" s="2" t="s">
        <v>14</v>
      </c>
      <c r="B11" s="2" t="s">
        <v>15</v>
      </c>
      <c r="C11" s="2" t="s">
        <v>35</v>
      </c>
      <c r="D11" s="3">
        <v>93026890017</v>
      </c>
      <c r="E11" s="5">
        <v>44862</v>
      </c>
      <c r="F11" s="5">
        <v>44862</v>
      </c>
      <c r="G11" s="2">
        <v>8310119171</v>
      </c>
      <c r="H11" s="3" t="s">
        <v>36</v>
      </c>
      <c r="I11" s="2">
        <v>973.56</v>
      </c>
      <c r="J11" s="5">
        <v>44892</v>
      </c>
      <c r="K11" s="8">
        <v>798</v>
      </c>
      <c r="L11" s="5">
        <v>44876</v>
      </c>
      <c r="M11" s="4">
        <v>-16</v>
      </c>
      <c r="N11" s="4">
        <f t="shared" si="0"/>
        <v>14</v>
      </c>
      <c r="O11" s="8">
        <f t="shared" si="1"/>
        <v>-12768</v>
      </c>
      <c r="P11" s="8">
        <f t="shared" si="2"/>
        <v>11172</v>
      </c>
    </row>
    <row r="12" spans="1:16" x14ac:dyDescent="0.25">
      <c r="A12" s="2" t="s">
        <v>14</v>
      </c>
      <c r="B12" s="2" t="s">
        <v>15</v>
      </c>
      <c r="C12" s="2" t="s">
        <v>28</v>
      </c>
      <c r="D12" s="3">
        <v>397420399</v>
      </c>
      <c r="E12" s="5">
        <v>44869</v>
      </c>
      <c r="F12" s="5">
        <v>44869</v>
      </c>
      <c r="G12" s="2">
        <v>8355548149</v>
      </c>
      <c r="H12" s="3" t="s">
        <v>37</v>
      </c>
      <c r="I12" s="2">
        <v>7320</v>
      </c>
      <c r="J12" s="5">
        <v>44899</v>
      </c>
      <c r="K12" s="8">
        <v>6000</v>
      </c>
      <c r="L12" s="5">
        <v>44873</v>
      </c>
      <c r="M12" s="4">
        <v>-26</v>
      </c>
      <c r="N12" s="4">
        <f t="shared" si="0"/>
        <v>4</v>
      </c>
      <c r="O12" s="8">
        <f t="shared" si="1"/>
        <v>-156000</v>
      </c>
      <c r="P12" s="8">
        <f t="shared" si="2"/>
        <v>24000</v>
      </c>
    </row>
    <row r="13" spans="1:16" x14ac:dyDescent="0.25">
      <c r="A13" s="2" t="s">
        <v>14</v>
      </c>
      <c r="B13" s="2" t="s">
        <v>15</v>
      </c>
      <c r="C13" s="2" t="s">
        <v>28</v>
      </c>
      <c r="D13" s="3">
        <v>397420399</v>
      </c>
      <c r="E13" s="5">
        <v>44869</v>
      </c>
      <c r="F13" s="5">
        <v>44869</v>
      </c>
      <c r="G13" s="2">
        <v>8355548172</v>
      </c>
      <c r="H13" s="3" t="s">
        <v>38</v>
      </c>
      <c r="I13" s="2">
        <v>7320</v>
      </c>
      <c r="J13" s="5">
        <v>44899</v>
      </c>
      <c r="K13" s="8">
        <v>6000</v>
      </c>
      <c r="L13" s="5">
        <v>44873</v>
      </c>
      <c r="M13" s="4">
        <v>-26</v>
      </c>
      <c r="N13" s="4">
        <f t="shared" si="0"/>
        <v>4</v>
      </c>
      <c r="O13" s="8">
        <f t="shared" si="1"/>
        <v>-156000</v>
      </c>
      <c r="P13" s="8">
        <f t="shared" si="2"/>
        <v>24000</v>
      </c>
    </row>
    <row r="14" spans="1:16" x14ac:dyDescent="0.25">
      <c r="A14" s="2" t="s">
        <v>14</v>
      </c>
      <c r="B14" s="2" t="s">
        <v>15</v>
      </c>
      <c r="C14" s="2" t="s">
        <v>28</v>
      </c>
      <c r="D14" s="3">
        <v>397420399</v>
      </c>
      <c r="E14" s="5">
        <v>44873</v>
      </c>
      <c r="F14" s="5">
        <v>44873</v>
      </c>
      <c r="G14" s="2">
        <v>8378424356</v>
      </c>
      <c r="H14" s="3" t="s">
        <v>39</v>
      </c>
      <c r="I14" s="2">
        <v>316</v>
      </c>
      <c r="J14" s="5">
        <v>44903</v>
      </c>
      <c r="K14" s="8">
        <v>316</v>
      </c>
      <c r="L14" s="5">
        <v>44876</v>
      </c>
      <c r="M14" s="4">
        <v>-27</v>
      </c>
      <c r="N14" s="4">
        <f t="shared" si="0"/>
        <v>3</v>
      </c>
      <c r="O14" s="8">
        <f t="shared" si="1"/>
        <v>-8532</v>
      </c>
      <c r="P14" s="8">
        <f t="shared" si="2"/>
        <v>948</v>
      </c>
    </row>
    <row r="15" spans="1:16" x14ac:dyDescent="0.25">
      <c r="A15" s="2" t="s">
        <v>14</v>
      </c>
      <c r="B15" s="2" t="s">
        <v>15</v>
      </c>
      <c r="C15" s="2" t="s">
        <v>40</v>
      </c>
      <c r="D15" s="3">
        <v>1037310495</v>
      </c>
      <c r="E15" s="5">
        <v>44878</v>
      </c>
      <c r="F15" s="5">
        <v>44878</v>
      </c>
      <c r="G15" s="2">
        <v>8413659596</v>
      </c>
      <c r="H15" s="3" t="s">
        <v>41</v>
      </c>
      <c r="I15" s="2">
        <v>500</v>
      </c>
      <c r="J15" s="5">
        <v>44908</v>
      </c>
      <c r="K15" s="8">
        <v>461.48</v>
      </c>
      <c r="L15" s="5">
        <v>44881</v>
      </c>
      <c r="M15" s="4">
        <v>-27</v>
      </c>
      <c r="N15" s="4">
        <f t="shared" si="0"/>
        <v>3</v>
      </c>
      <c r="O15" s="8">
        <f t="shared" si="1"/>
        <v>-12459.960000000001</v>
      </c>
      <c r="P15" s="8">
        <f t="shared" si="2"/>
        <v>1384.44</v>
      </c>
    </row>
    <row r="16" spans="1:16" x14ac:dyDescent="0.25">
      <c r="A16" s="2" t="s">
        <v>14</v>
      </c>
      <c r="B16" s="2" t="s">
        <v>15</v>
      </c>
      <c r="C16" s="2" t="s">
        <v>42</v>
      </c>
      <c r="D16" s="3">
        <v>100460492</v>
      </c>
      <c r="E16" s="5">
        <v>44880</v>
      </c>
      <c r="F16" s="5">
        <v>44880</v>
      </c>
      <c r="G16" s="2">
        <v>8433124592</v>
      </c>
      <c r="H16" s="3" t="s">
        <v>43</v>
      </c>
      <c r="I16" s="2">
        <v>2085</v>
      </c>
      <c r="J16" s="5">
        <v>44910</v>
      </c>
      <c r="K16" s="8">
        <v>2085</v>
      </c>
      <c r="L16" s="5">
        <v>44908</v>
      </c>
      <c r="M16" s="4">
        <v>-2</v>
      </c>
      <c r="N16" s="4">
        <f t="shared" si="0"/>
        <v>28</v>
      </c>
      <c r="O16" s="8">
        <f t="shared" si="1"/>
        <v>-4170</v>
      </c>
      <c r="P16" s="8">
        <f t="shared" si="2"/>
        <v>58380</v>
      </c>
    </row>
    <row r="17" spans="1:16" x14ac:dyDescent="0.25">
      <c r="A17" s="2" t="s">
        <v>14</v>
      </c>
      <c r="B17" s="2" t="s">
        <v>15</v>
      </c>
      <c r="C17" s="2" t="s">
        <v>42</v>
      </c>
      <c r="D17" s="3">
        <v>100460492</v>
      </c>
      <c r="E17" s="5">
        <v>44879</v>
      </c>
      <c r="F17" s="5">
        <v>44879</v>
      </c>
      <c r="G17" s="2">
        <v>8433130704</v>
      </c>
      <c r="H17" s="3" t="s">
        <v>44</v>
      </c>
      <c r="I17" s="2">
        <v>7665</v>
      </c>
      <c r="J17" s="5">
        <v>44909</v>
      </c>
      <c r="K17" s="8">
        <v>7665</v>
      </c>
      <c r="L17" s="5">
        <v>44908</v>
      </c>
      <c r="M17" s="4">
        <v>-1</v>
      </c>
      <c r="N17" s="4">
        <f t="shared" si="0"/>
        <v>29</v>
      </c>
      <c r="O17" s="8">
        <f t="shared" si="1"/>
        <v>-7665</v>
      </c>
      <c r="P17" s="8">
        <f t="shared" si="2"/>
        <v>222285</v>
      </c>
    </row>
    <row r="18" spans="1:16" x14ac:dyDescent="0.25">
      <c r="A18" s="2" t="s">
        <v>14</v>
      </c>
      <c r="B18" s="2" t="s">
        <v>15</v>
      </c>
      <c r="C18" s="2" t="s">
        <v>45</v>
      </c>
      <c r="D18" s="3">
        <v>1167470499</v>
      </c>
      <c r="E18" s="5">
        <v>44882</v>
      </c>
      <c r="F18" s="5">
        <v>44882</v>
      </c>
      <c r="G18" s="2">
        <v>8459240609</v>
      </c>
      <c r="H18" s="3" t="s">
        <v>46</v>
      </c>
      <c r="I18" s="2">
        <v>9108</v>
      </c>
      <c r="J18" s="5">
        <v>44912</v>
      </c>
      <c r="K18" s="8">
        <v>8280</v>
      </c>
      <c r="L18" s="5">
        <v>44895</v>
      </c>
      <c r="M18" s="4">
        <v>-17</v>
      </c>
      <c r="N18" s="4">
        <f t="shared" si="0"/>
        <v>13</v>
      </c>
      <c r="O18" s="8">
        <f t="shared" si="1"/>
        <v>-140760</v>
      </c>
      <c r="P18" s="8">
        <f t="shared" si="2"/>
        <v>107640</v>
      </c>
    </row>
    <row r="19" spans="1:16" x14ac:dyDescent="0.25">
      <c r="A19" s="2" t="s">
        <v>14</v>
      </c>
      <c r="B19" s="2" t="s">
        <v>15</v>
      </c>
      <c r="C19" s="2" t="s">
        <v>47</v>
      </c>
      <c r="D19" s="3" t="s">
        <v>48</v>
      </c>
      <c r="E19" s="5">
        <v>44893</v>
      </c>
      <c r="F19" s="5">
        <v>44893</v>
      </c>
      <c r="G19" s="2">
        <v>8514267790</v>
      </c>
      <c r="H19" s="3">
        <v>79</v>
      </c>
      <c r="I19" s="2">
        <v>6954</v>
      </c>
      <c r="J19" s="5">
        <v>44945</v>
      </c>
      <c r="K19" s="8">
        <v>5700</v>
      </c>
      <c r="L19" s="5">
        <v>44907</v>
      </c>
      <c r="M19" s="4">
        <v>-38</v>
      </c>
      <c r="N19" s="4">
        <f t="shared" si="0"/>
        <v>14</v>
      </c>
      <c r="O19" s="8">
        <f t="shared" si="1"/>
        <v>-216600</v>
      </c>
      <c r="P19" s="8">
        <f t="shared" si="2"/>
        <v>79800</v>
      </c>
    </row>
    <row r="20" spans="1:16" x14ac:dyDescent="0.25">
      <c r="A20" s="2" t="s">
        <v>14</v>
      </c>
      <c r="B20" s="2" t="s">
        <v>15</v>
      </c>
      <c r="C20" s="2" t="s">
        <v>33</v>
      </c>
      <c r="D20" s="3" t="s">
        <v>34</v>
      </c>
      <c r="E20" s="5">
        <v>44893</v>
      </c>
      <c r="F20" s="5">
        <v>44893</v>
      </c>
      <c r="G20" s="2">
        <v>8516171519</v>
      </c>
      <c r="H20" s="3">
        <v>13</v>
      </c>
      <c r="I20" s="2">
        <v>1464</v>
      </c>
      <c r="J20" s="5">
        <v>44953</v>
      </c>
      <c r="K20" s="8">
        <v>1200</v>
      </c>
      <c r="L20" s="5">
        <v>44908</v>
      </c>
      <c r="M20" s="4">
        <v>-45</v>
      </c>
      <c r="N20" s="4">
        <f t="shared" si="0"/>
        <v>15</v>
      </c>
      <c r="O20" s="8">
        <f t="shared" si="1"/>
        <v>-54000</v>
      </c>
      <c r="P20" s="8">
        <f t="shared" si="2"/>
        <v>18000</v>
      </c>
    </row>
    <row r="21" spans="1:16" x14ac:dyDescent="0.25">
      <c r="A21" s="2" t="s">
        <v>14</v>
      </c>
      <c r="B21" s="2" t="s">
        <v>15</v>
      </c>
      <c r="C21" s="2" t="s">
        <v>49</v>
      </c>
      <c r="D21" s="3">
        <v>92082880490</v>
      </c>
      <c r="E21" s="5">
        <v>44897</v>
      </c>
      <c r="F21" s="5">
        <v>44897</v>
      </c>
      <c r="G21" s="2">
        <v>8551820901</v>
      </c>
      <c r="H21" s="6">
        <v>44974</v>
      </c>
      <c r="I21" s="2">
        <v>7320</v>
      </c>
      <c r="J21" s="5">
        <v>44957</v>
      </c>
      <c r="K21" s="8">
        <v>6000</v>
      </c>
      <c r="L21" s="5">
        <v>44907</v>
      </c>
      <c r="M21" s="4">
        <v>-50</v>
      </c>
      <c r="N21" s="4">
        <f t="shared" si="0"/>
        <v>10</v>
      </c>
      <c r="O21" s="8">
        <f t="shared" si="1"/>
        <v>-300000</v>
      </c>
      <c r="P21" s="8">
        <f t="shared" si="2"/>
        <v>60000</v>
      </c>
    </row>
    <row r="22" spans="1:16" x14ac:dyDescent="0.25">
      <c r="A22" s="2" t="s">
        <v>14</v>
      </c>
      <c r="B22" s="2" t="s">
        <v>15</v>
      </c>
      <c r="C22" s="2" t="s">
        <v>45</v>
      </c>
      <c r="D22" s="3">
        <v>1167470499</v>
      </c>
      <c r="E22" s="5">
        <v>44899</v>
      </c>
      <c r="F22" s="5">
        <v>44899</v>
      </c>
      <c r="G22" s="2">
        <v>8552345581</v>
      </c>
      <c r="H22" s="3" t="s">
        <v>50</v>
      </c>
      <c r="I22" s="2">
        <v>9108</v>
      </c>
      <c r="J22" s="5">
        <v>44929</v>
      </c>
      <c r="K22" s="8">
        <v>8280</v>
      </c>
      <c r="L22" s="5">
        <v>44907</v>
      </c>
      <c r="M22" s="4">
        <v>-22</v>
      </c>
      <c r="N22" s="4">
        <f t="shared" si="0"/>
        <v>8</v>
      </c>
      <c r="O22" s="8">
        <f t="shared" si="1"/>
        <v>-182160</v>
      </c>
      <c r="P22" s="8">
        <f t="shared" si="2"/>
        <v>66240</v>
      </c>
    </row>
    <row r="23" spans="1:16" x14ac:dyDescent="0.25">
      <c r="A23" s="2" t="s">
        <v>14</v>
      </c>
      <c r="B23" s="2" t="s">
        <v>15</v>
      </c>
      <c r="C23" s="2" t="s">
        <v>51</v>
      </c>
      <c r="D23" s="3" t="s">
        <v>52</v>
      </c>
      <c r="E23" s="5">
        <v>44899</v>
      </c>
      <c r="F23" s="5">
        <v>44899</v>
      </c>
      <c r="G23" s="2">
        <v>8560501661</v>
      </c>
      <c r="H23" s="3" t="s">
        <v>53</v>
      </c>
      <c r="I23" s="2">
        <v>32462.1</v>
      </c>
      <c r="J23" s="5">
        <v>44929</v>
      </c>
      <c r="K23" s="8">
        <v>29511</v>
      </c>
      <c r="L23" s="5">
        <v>44908</v>
      </c>
      <c r="M23" s="4">
        <v>-21</v>
      </c>
      <c r="N23" s="4">
        <f t="shared" si="0"/>
        <v>9</v>
      </c>
      <c r="O23" s="8">
        <f t="shared" si="1"/>
        <v>-619731</v>
      </c>
      <c r="P23" s="8">
        <f t="shared" si="2"/>
        <v>265599</v>
      </c>
    </row>
    <row r="24" spans="1:16" x14ac:dyDescent="0.25">
      <c r="A24" s="2" t="s">
        <v>14</v>
      </c>
      <c r="B24" s="2" t="s">
        <v>15</v>
      </c>
      <c r="C24" s="2" t="s">
        <v>54</v>
      </c>
      <c r="D24" s="3">
        <v>1292360490</v>
      </c>
      <c r="E24" s="5">
        <v>44900</v>
      </c>
      <c r="F24" s="5">
        <v>44900</v>
      </c>
      <c r="G24" s="2">
        <v>8562936552</v>
      </c>
      <c r="H24" s="3" t="s">
        <v>55</v>
      </c>
      <c r="I24" s="2">
        <v>8113</v>
      </c>
      <c r="J24" s="5">
        <v>44960</v>
      </c>
      <c r="K24" s="8">
        <v>6650</v>
      </c>
      <c r="L24" s="5">
        <v>44907</v>
      </c>
      <c r="M24" s="4">
        <v>-53</v>
      </c>
      <c r="N24" s="4">
        <f t="shared" si="0"/>
        <v>7</v>
      </c>
      <c r="O24" s="8">
        <f t="shared" si="1"/>
        <v>-352450</v>
      </c>
      <c r="P24" s="8">
        <f t="shared" si="2"/>
        <v>46550</v>
      </c>
    </row>
    <row r="25" spans="1:16" x14ac:dyDescent="0.25">
      <c r="A25" s="2" t="s">
        <v>14</v>
      </c>
      <c r="B25" s="2" t="s">
        <v>15</v>
      </c>
      <c r="C25" s="2" t="s">
        <v>56</v>
      </c>
      <c r="D25" s="3">
        <v>937170496</v>
      </c>
      <c r="E25" s="5">
        <v>44900</v>
      </c>
      <c r="F25" s="5">
        <v>44900</v>
      </c>
      <c r="G25" s="2">
        <v>8565724841</v>
      </c>
      <c r="H25" s="3" t="s">
        <v>57</v>
      </c>
      <c r="I25" s="2">
        <v>4605.5</v>
      </c>
      <c r="J25" s="5">
        <v>44930</v>
      </c>
      <c r="K25" s="8">
        <v>3775</v>
      </c>
      <c r="L25" s="5">
        <v>44908</v>
      </c>
      <c r="M25" s="4">
        <v>-22</v>
      </c>
      <c r="N25" s="4">
        <f t="shared" si="0"/>
        <v>8</v>
      </c>
      <c r="O25" s="8">
        <f t="shared" si="1"/>
        <v>-83050</v>
      </c>
      <c r="P25" s="8">
        <f t="shared" si="2"/>
        <v>30200</v>
      </c>
    </row>
    <row r="26" spans="1:16" x14ac:dyDescent="0.25">
      <c r="A26" s="2" t="s">
        <v>14</v>
      </c>
      <c r="B26" s="2" t="s">
        <v>15</v>
      </c>
      <c r="C26" s="2" t="s">
        <v>27</v>
      </c>
      <c r="D26" s="3">
        <v>1334410493</v>
      </c>
      <c r="E26" s="5">
        <v>44902</v>
      </c>
      <c r="F26" s="5">
        <v>44902</v>
      </c>
      <c r="G26" s="2">
        <v>8575685657</v>
      </c>
      <c r="H26" s="3">
        <v>42</v>
      </c>
      <c r="I26" s="2">
        <v>44999.99</v>
      </c>
      <c r="J26" s="5">
        <v>44961</v>
      </c>
      <c r="K26" s="8">
        <v>36885.24</v>
      </c>
      <c r="L26" s="5">
        <v>44910</v>
      </c>
      <c r="M26" s="4">
        <v>-51</v>
      </c>
      <c r="N26" s="4">
        <f t="shared" si="0"/>
        <v>8</v>
      </c>
      <c r="O26" s="8">
        <f t="shared" si="1"/>
        <v>-1881147.24</v>
      </c>
      <c r="P26" s="8">
        <f t="shared" si="2"/>
        <v>295081.92</v>
      </c>
    </row>
    <row r="27" spans="1:16" x14ac:dyDescent="0.25">
      <c r="A27" s="2" t="s">
        <v>14</v>
      </c>
      <c r="B27" s="2" t="s">
        <v>15</v>
      </c>
      <c r="C27" s="2" t="s">
        <v>58</v>
      </c>
      <c r="D27" s="3">
        <v>161800495</v>
      </c>
      <c r="E27" s="5">
        <v>44901</v>
      </c>
      <c r="F27" s="5">
        <v>44901</v>
      </c>
      <c r="G27" s="2">
        <v>8579425108</v>
      </c>
      <c r="H27" s="3">
        <v>564</v>
      </c>
      <c r="I27" s="2">
        <v>6427</v>
      </c>
      <c r="J27" s="5">
        <v>44931</v>
      </c>
      <c r="K27" s="8">
        <v>6179.81</v>
      </c>
      <c r="L27" s="5">
        <v>44908</v>
      </c>
      <c r="M27" s="4">
        <v>-23</v>
      </c>
      <c r="N27" s="4">
        <f t="shared" si="0"/>
        <v>7</v>
      </c>
      <c r="O27" s="8">
        <f t="shared" si="1"/>
        <v>-142135.63</v>
      </c>
      <c r="P27" s="8">
        <f t="shared" si="2"/>
        <v>43258.670000000006</v>
      </c>
    </row>
    <row r="28" spans="1:16" x14ac:dyDescent="0.25">
      <c r="A28" s="2" t="s">
        <v>14</v>
      </c>
      <c r="B28" s="2" t="s">
        <v>15</v>
      </c>
      <c r="C28" s="2" t="s">
        <v>51</v>
      </c>
      <c r="D28" s="3" t="s">
        <v>52</v>
      </c>
      <c r="E28" s="5">
        <v>44904</v>
      </c>
      <c r="F28" s="5">
        <v>44904</v>
      </c>
      <c r="G28" s="2">
        <v>8586237985</v>
      </c>
      <c r="H28" s="3" t="s">
        <v>59</v>
      </c>
      <c r="I28" s="2">
        <v>21641.4</v>
      </c>
      <c r="J28" s="5">
        <v>44934</v>
      </c>
      <c r="K28" s="8">
        <v>19674</v>
      </c>
      <c r="L28" s="5">
        <v>44908</v>
      </c>
      <c r="M28" s="4">
        <v>-26</v>
      </c>
      <c r="N28" s="4">
        <f t="shared" si="0"/>
        <v>4</v>
      </c>
      <c r="O28" s="8">
        <f t="shared" si="1"/>
        <v>-511524</v>
      </c>
      <c r="P28" s="8">
        <f t="shared" si="2"/>
        <v>78696</v>
      </c>
    </row>
    <row r="29" spans="1:16" x14ac:dyDescent="0.25">
      <c r="A29" s="2" t="s">
        <v>14</v>
      </c>
      <c r="B29" s="2" t="s">
        <v>15</v>
      </c>
      <c r="C29" s="2" t="s">
        <v>45</v>
      </c>
      <c r="D29" s="3">
        <v>1167470499</v>
      </c>
      <c r="E29" s="5">
        <v>44905</v>
      </c>
      <c r="F29" s="5">
        <v>44905</v>
      </c>
      <c r="G29" s="2">
        <v>8592477862</v>
      </c>
      <c r="H29" s="3" t="s">
        <v>60</v>
      </c>
      <c r="I29" s="2">
        <v>4554</v>
      </c>
      <c r="J29" s="5">
        <v>44935</v>
      </c>
      <c r="K29" s="8">
        <v>4140</v>
      </c>
      <c r="L29" s="5">
        <v>44908</v>
      </c>
      <c r="M29" s="4">
        <v>-27</v>
      </c>
      <c r="N29" s="4">
        <f t="shared" si="0"/>
        <v>3</v>
      </c>
      <c r="O29" s="8">
        <f t="shared" si="1"/>
        <v>-111780</v>
      </c>
      <c r="P29" s="8">
        <f t="shared" si="2"/>
        <v>12420</v>
      </c>
    </row>
    <row r="30" spans="1:16" x14ac:dyDescent="0.25">
      <c r="A30" s="2" t="s">
        <v>14</v>
      </c>
      <c r="B30" s="2" t="s">
        <v>15</v>
      </c>
      <c r="C30" s="2" t="s">
        <v>33</v>
      </c>
      <c r="D30" s="3" t="s">
        <v>34</v>
      </c>
      <c r="E30" s="5">
        <v>44903</v>
      </c>
      <c r="F30" s="5">
        <v>44903</v>
      </c>
      <c r="G30" s="2">
        <v>8592869029</v>
      </c>
      <c r="H30" s="3">
        <v>20</v>
      </c>
      <c r="I30" s="2">
        <v>1485.96</v>
      </c>
      <c r="J30" s="5">
        <v>44962</v>
      </c>
      <c r="K30" s="8">
        <v>1218</v>
      </c>
      <c r="L30" s="5">
        <v>44908</v>
      </c>
      <c r="M30" s="4">
        <v>-54</v>
      </c>
      <c r="N30" s="4">
        <f t="shared" si="0"/>
        <v>5</v>
      </c>
      <c r="O30" s="8">
        <f t="shared" si="1"/>
        <v>-65772</v>
      </c>
      <c r="P30" s="8">
        <f t="shared" si="2"/>
        <v>6090</v>
      </c>
    </row>
    <row r="31" spans="1:16" x14ac:dyDescent="0.25">
      <c r="A31" s="2" t="s">
        <v>14</v>
      </c>
      <c r="B31" s="2" t="s">
        <v>15</v>
      </c>
      <c r="C31" s="2" t="s">
        <v>30</v>
      </c>
      <c r="D31" s="3" t="s">
        <v>31</v>
      </c>
      <c r="E31" s="5">
        <v>44908</v>
      </c>
      <c r="F31" s="5">
        <v>44908</v>
      </c>
      <c r="G31" s="2">
        <v>8615940509</v>
      </c>
      <c r="H31" s="3" t="s">
        <v>61</v>
      </c>
      <c r="I31" s="2">
        <v>12688</v>
      </c>
      <c r="J31" s="5">
        <v>44938</v>
      </c>
      <c r="K31" s="8">
        <v>10400</v>
      </c>
      <c r="L31" s="5">
        <v>44908</v>
      </c>
      <c r="M31" s="4">
        <v>-30</v>
      </c>
      <c r="N31" s="4">
        <f t="shared" si="0"/>
        <v>0</v>
      </c>
      <c r="O31" s="8">
        <f t="shared" si="1"/>
        <v>-312000</v>
      </c>
      <c r="P31" s="8">
        <f t="shared" si="2"/>
        <v>0</v>
      </c>
    </row>
    <row r="32" spans="1:16" x14ac:dyDescent="0.25">
      <c r="A32" s="2" t="s">
        <v>14</v>
      </c>
      <c r="B32" s="2" t="s">
        <v>15</v>
      </c>
      <c r="C32" s="2" t="s">
        <v>62</v>
      </c>
      <c r="D32" s="3">
        <v>5596290824</v>
      </c>
      <c r="E32" s="5">
        <v>44909</v>
      </c>
      <c r="F32" s="5">
        <v>44909</v>
      </c>
      <c r="G32" s="2">
        <v>8630000008</v>
      </c>
      <c r="H32" s="3" t="s">
        <v>63</v>
      </c>
      <c r="I32" s="2">
        <v>13298</v>
      </c>
      <c r="J32" s="5">
        <v>44985</v>
      </c>
      <c r="K32" s="8">
        <v>10900</v>
      </c>
      <c r="L32" s="5">
        <v>44909</v>
      </c>
      <c r="M32" s="4">
        <v>-76</v>
      </c>
      <c r="N32" s="4">
        <f t="shared" si="0"/>
        <v>0</v>
      </c>
      <c r="O32" s="8">
        <f t="shared" si="1"/>
        <v>-828400</v>
      </c>
      <c r="P32" s="8">
        <f t="shared" si="2"/>
        <v>0</v>
      </c>
    </row>
    <row r="33" spans="1:16" x14ac:dyDescent="0.25">
      <c r="A33" s="2" t="s">
        <v>14</v>
      </c>
      <c r="B33" s="2" t="s">
        <v>15</v>
      </c>
      <c r="C33" s="2" t="s">
        <v>62</v>
      </c>
      <c r="D33" s="3">
        <v>5596290824</v>
      </c>
      <c r="E33" s="5">
        <v>44909</v>
      </c>
      <c r="F33" s="5">
        <v>44909</v>
      </c>
      <c r="G33" s="2">
        <v>8630020510</v>
      </c>
      <c r="H33" s="3" t="s">
        <v>64</v>
      </c>
      <c r="I33" s="2">
        <v>6142.7</v>
      </c>
      <c r="J33" s="5">
        <v>44985</v>
      </c>
      <c r="K33" s="8">
        <v>5035</v>
      </c>
      <c r="L33" s="5">
        <v>44909</v>
      </c>
      <c r="M33" s="4">
        <v>-76</v>
      </c>
      <c r="N33" s="4">
        <f t="shared" si="0"/>
        <v>0</v>
      </c>
      <c r="O33" s="8">
        <f t="shared" si="1"/>
        <v>-382660</v>
      </c>
      <c r="P33" s="8">
        <f t="shared" si="2"/>
        <v>0</v>
      </c>
    </row>
    <row r="34" spans="1:16" x14ac:dyDescent="0.25">
      <c r="A34" s="2" t="s">
        <v>14</v>
      </c>
      <c r="B34" s="2" t="s">
        <v>65</v>
      </c>
      <c r="C34" s="2" t="s">
        <v>66</v>
      </c>
      <c r="D34" s="3">
        <v>1969000692</v>
      </c>
      <c r="E34" s="5">
        <v>44857</v>
      </c>
      <c r="F34" s="5">
        <v>44857</v>
      </c>
      <c r="G34" s="2">
        <v>8281719114</v>
      </c>
      <c r="H34" s="3">
        <v>104</v>
      </c>
      <c r="I34" s="2">
        <v>13926.9</v>
      </c>
      <c r="J34" s="5">
        <v>44917</v>
      </c>
      <c r="K34" s="8">
        <v>11415.5</v>
      </c>
      <c r="L34" s="5">
        <v>44888</v>
      </c>
      <c r="M34" s="4">
        <v>-45</v>
      </c>
      <c r="N34" s="4">
        <f t="shared" si="0"/>
        <v>31</v>
      </c>
      <c r="O34" s="8">
        <f t="shared" si="1"/>
        <v>-513697.5</v>
      </c>
      <c r="P34" s="8">
        <f t="shared" si="2"/>
        <v>353880.5</v>
      </c>
    </row>
    <row r="35" spans="1:16" x14ac:dyDescent="0.25">
      <c r="A35" s="2" t="s">
        <v>14</v>
      </c>
      <c r="B35" s="2" t="s">
        <v>65</v>
      </c>
      <c r="C35" s="2" t="s">
        <v>66</v>
      </c>
      <c r="D35" s="3">
        <v>1969000692</v>
      </c>
      <c r="E35" s="5">
        <v>44866</v>
      </c>
      <c r="F35" s="5">
        <v>44866</v>
      </c>
      <c r="G35" s="2">
        <v>8337493902</v>
      </c>
      <c r="H35" s="3">
        <v>119</v>
      </c>
      <c r="I35" s="2">
        <v>13926.9</v>
      </c>
      <c r="J35" s="5">
        <v>44926</v>
      </c>
      <c r="K35" s="8">
        <v>11415.5</v>
      </c>
      <c r="L35" s="5">
        <v>44888</v>
      </c>
      <c r="M35" s="4">
        <v>-53</v>
      </c>
      <c r="N35" s="4">
        <f t="shared" si="0"/>
        <v>22</v>
      </c>
      <c r="O35" s="8">
        <f t="shared" si="1"/>
        <v>-605021.5</v>
      </c>
      <c r="P35" s="8">
        <f t="shared" si="2"/>
        <v>251141</v>
      </c>
    </row>
    <row r="36" spans="1:16" x14ac:dyDescent="0.25">
      <c r="A36" s="2" t="s">
        <v>14</v>
      </c>
      <c r="B36" s="2" t="s">
        <v>65</v>
      </c>
      <c r="C36" s="2" t="s">
        <v>67</v>
      </c>
      <c r="D36" s="3" t="s">
        <v>68</v>
      </c>
      <c r="E36" s="5">
        <v>44874</v>
      </c>
      <c r="F36" s="5">
        <v>44874</v>
      </c>
      <c r="G36" s="2">
        <v>8399053610</v>
      </c>
      <c r="H36" s="3" t="s">
        <v>69</v>
      </c>
      <c r="I36" s="2">
        <v>5753.79</v>
      </c>
      <c r="J36" s="5">
        <v>44932</v>
      </c>
      <c r="K36" s="8">
        <v>5753.79</v>
      </c>
      <c r="L36" s="5">
        <v>44886</v>
      </c>
      <c r="M36" s="4">
        <v>-46</v>
      </c>
      <c r="N36" s="4">
        <f t="shared" si="0"/>
        <v>12</v>
      </c>
      <c r="O36" s="8">
        <f t="shared" si="1"/>
        <v>-264674.34000000003</v>
      </c>
      <c r="P36" s="8">
        <f t="shared" si="2"/>
        <v>69045.48</v>
      </c>
    </row>
    <row r="37" spans="1:16" x14ac:dyDescent="0.25">
      <c r="A37" s="2" t="s">
        <v>14</v>
      </c>
      <c r="B37" s="2" t="s">
        <v>70</v>
      </c>
      <c r="C37" s="2" t="s">
        <v>71</v>
      </c>
      <c r="D37" s="3" t="s">
        <v>72</v>
      </c>
      <c r="E37" s="5">
        <v>44848</v>
      </c>
      <c r="F37" s="5">
        <v>44848</v>
      </c>
      <c r="G37" s="2">
        <v>8226833542</v>
      </c>
      <c r="H37" s="3" t="s">
        <v>73</v>
      </c>
      <c r="I37" s="2">
        <v>1268.8</v>
      </c>
      <c r="J37" s="5">
        <v>44878</v>
      </c>
      <c r="K37" s="8">
        <v>1268.8</v>
      </c>
      <c r="L37" s="5">
        <v>44858</v>
      </c>
      <c r="M37" s="4">
        <v>-20</v>
      </c>
      <c r="N37" s="4">
        <f t="shared" si="0"/>
        <v>10</v>
      </c>
      <c r="O37" s="8">
        <f t="shared" si="1"/>
        <v>-25376</v>
      </c>
      <c r="P37" s="8">
        <f t="shared" si="2"/>
        <v>12688</v>
      </c>
    </row>
    <row r="38" spans="1:16" x14ac:dyDescent="0.25">
      <c r="A38" s="2" t="s">
        <v>14</v>
      </c>
      <c r="B38" s="2" t="s">
        <v>70</v>
      </c>
      <c r="C38" s="2" t="s">
        <v>74</v>
      </c>
      <c r="D38" s="3" t="s">
        <v>75</v>
      </c>
      <c r="E38" s="5">
        <v>44879</v>
      </c>
      <c r="F38" s="5">
        <v>44879</v>
      </c>
      <c r="G38" s="2">
        <v>8432035215</v>
      </c>
      <c r="H38" s="3">
        <v>16</v>
      </c>
      <c r="I38" s="2">
        <v>1522.56</v>
      </c>
      <c r="J38" s="5">
        <v>44909</v>
      </c>
      <c r="K38" s="8">
        <v>1522.56</v>
      </c>
      <c r="L38" s="5">
        <v>44893</v>
      </c>
      <c r="M38" s="4">
        <v>-16</v>
      </c>
      <c r="N38" s="4">
        <f t="shared" si="0"/>
        <v>14</v>
      </c>
      <c r="O38" s="8">
        <f t="shared" si="1"/>
        <v>-24360.959999999999</v>
      </c>
      <c r="P38" s="8">
        <f t="shared" si="2"/>
        <v>21315.84</v>
      </c>
    </row>
    <row r="39" spans="1:16" x14ac:dyDescent="0.25">
      <c r="A39" s="2" t="s">
        <v>14</v>
      </c>
      <c r="B39" s="2" t="s">
        <v>76</v>
      </c>
      <c r="C39" s="2" t="s">
        <v>77</v>
      </c>
      <c r="D39" s="3">
        <v>2007480482</v>
      </c>
      <c r="E39" s="5">
        <v>44809</v>
      </c>
      <c r="F39" s="5">
        <v>44809</v>
      </c>
      <c r="G39" s="2">
        <v>7960079319</v>
      </c>
      <c r="H39" s="6">
        <v>44962</v>
      </c>
      <c r="I39" s="2">
        <v>1708</v>
      </c>
      <c r="J39" s="5">
        <v>44869</v>
      </c>
      <c r="K39" s="8">
        <v>1400</v>
      </c>
      <c r="L39" s="5">
        <v>44838</v>
      </c>
      <c r="M39" s="4">
        <v>-31</v>
      </c>
      <c r="N39" s="4">
        <f t="shared" si="0"/>
        <v>29</v>
      </c>
      <c r="O39" s="8">
        <f t="shared" si="1"/>
        <v>-43400</v>
      </c>
      <c r="P39" s="8">
        <f t="shared" si="2"/>
        <v>40600</v>
      </c>
    </row>
    <row r="40" spans="1:16" x14ac:dyDescent="0.25">
      <c r="A40" s="2" t="s">
        <v>14</v>
      </c>
      <c r="B40" s="2" t="s">
        <v>76</v>
      </c>
      <c r="C40" s="2" t="s">
        <v>78</v>
      </c>
      <c r="D40" s="3" t="s">
        <v>79</v>
      </c>
      <c r="E40" s="5">
        <v>44833</v>
      </c>
      <c r="F40" s="5">
        <v>44833</v>
      </c>
      <c r="G40" s="2">
        <v>8114731815</v>
      </c>
      <c r="H40" s="3" t="s">
        <v>80</v>
      </c>
      <c r="I40" s="2">
        <v>274.5</v>
      </c>
      <c r="J40" s="5">
        <v>44863</v>
      </c>
      <c r="K40" s="8">
        <v>225</v>
      </c>
      <c r="L40" s="5">
        <v>44837</v>
      </c>
      <c r="M40" s="4">
        <v>-26</v>
      </c>
      <c r="N40" s="4">
        <f t="shared" si="0"/>
        <v>4</v>
      </c>
      <c r="O40" s="8">
        <f t="shared" si="1"/>
        <v>-5850</v>
      </c>
      <c r="P40" s="8">
        <f t="shared" si="2"/>
        <v>900</v>
      </c>
    </row>
    <row r="41" spans="1:16" x14ac:dyDescent="0.25">
      <c r="A41" s="2" t="s">
        <v>14</v>
      </c>
      <c r="B41" s="2" t="s">
        <v>76</v>
      </c>
      <c r="C41" s="2" t="s">
        <v>81</v>
      </c>
      <c r="D41" s="3">
        <v>1615950498</v>
      </c>
      <c r="E41" s="5">
        <v>44835</v>
      </c>
      <c r="F41" s="5">
        <v>44835</v>
      </c>
      <c r="G41" s="2">
        <v>8122432287</v>
      </c>
      <c r="H41" s="3">
        <v>752</v>
      </c>
      <c r="I41" s="2">
        <v>18.3</v>
      </c>
      <c r="J41" s="5">
        <v>44895</v>
      </c>
      <c r="K41" s="8">
        <v>15</v>
      </c>
      <c r="L41" s="5">
        <v>44840</v>
      </c>
      <c r="M41" s="4">
        <v>-55</v>
      </c>
      <c r="N41" s="4">
        <f t="shared" si="0"/>
        <v>5</v>
      </c>
      <c r="O41" s="8">
        <f t="shared" si="1"/>
        <v>-825</v>
      </c>
      <c r="P41" s="8">
        <f t="shared" si="2"/>
        <v>75</v>
      </c>
    </row>
    <row r="42" spans="1:16" x14ac:dyDescent="0.25">
      <c r="A42" s="2" t="s">
        <v>14</v>
      </c>
      <c r="B42" s="2" t="s">
        <v>76</v>
      </c>
      <c r="C42" s="2" t="s">
        <v>82</v>
      </c>
      <c r="D42" s="3">
        <v>1047720493</v>
      </c>
      <c r="E42" s="5">
        <v>44836</v>
      </c>
      <c r="F42" s="5">
        <v>44836</v>
      </c>
      <c r="G42" s="2">
        <v>8129156380</v>
      </c>
      <c r="H42" s="3" t="s">
        <v>83</v>
      </c>
      <c r="I42" s="2">
        <v>450.45</v>
      </c>
      <c r="J42" s="5">
        <v>44895</v>
      </c>
      <c r="K42" s="8">
        <v>369.22</v>
      </c>
      <c r="L42" s="5">
        <v>44839</v>
      </c>
      <c r="M42" s="4">
        <v>-56</v>
      </c>
      <c r="N42" s="4">
        <f t="shared" si="0"/>
        <v>3</v>
      </c>
      <c r="O42" s="8">
        <f t="shared" si="1"/>
        <v>-20676.32</v>
      </c>
      <c r="P42" s="8">
        <f t="shared" si="2"/>
        <v>1107.6600000000001</v>
      </c>
    </row>
    <row r="43" spans="1:16" x14ac:dyDescent="0.25">
      <c r="A43" s="2" t="s">
        <v>14</v>
      </c>
      <c r="B43" s="2" t="s">
        <v>76</v>
      </c>
      <c r="C43" s="2" t="s">
        <v>84</v>
      </c>
      <c r="D43" s="3">
        <v>805720497</v>
      </c>
      <c r="E43" s="5">
        <v>44837</v>
      </c>
      <c r="F43" s="5">
        <v>44837</v>
      </c>
      <c r="G43" s="2">
        <v>8144462519</v>
      </c>
      <c r="H43" s="3" t="s">
        <v>85</v>
      </c>
      <c r="I43" s="2">
        <v>211.17</v>
      </c>
      <c r="J43" s="5">
        <v>44895</v>
      </c>
      <c r="K43" s="8">
        <v>173.09</v>
      </c>
      <c r="L43" s="5">
        <v>44840</v>
      </c>
      <c r="M43" s="4">
        <v>-55</v>
      </c>
      <c r="N43" s="4">
        <f t="shared" si="0"/>
        <v>3</v>
      </c>
      <c r="O43" s="8">
        <f t="shared" si="1"/>
        <v>-9519.9500000000007</v>
      </c>
      <c r="P43" s="8">
        <f t="shared" si="2"/>
        <v>519.27</v>
      </c>
    </row>
    <row r="44" spans="1:16" x14ac:dyDescent="0.25">
      <c r="A44" s="2" t="s">
        <v>14</v>
      </c>
      <c r="B44" s="2" t="s">
        <v>76</v>
      </c>
      <c r="C44" s="2" t="s">
        <v>86</v>
      </c>
      <c r="D44" s="3">
        <v>1311260499</v>
      </c>
      <c r="E44" s="5">
        <v>44844</v>
      </c>
      <c r="F44" s="5">
        <v>44844</v>
      </c>
      <c r="G44" s="2">
        <v>8184442585</v>
      </c>
      <c r="H44" s="3" t="s">
        <v>87</v>
      </c>
      <c r="I44" s="2">
        <v>31651.56</v>
      </c>
      <c r="J44" s="5">
        <v>44895</v>
      </c>
      <c r="K44" s="8">
        <v>25943.9</v>
      </c>
      <c r="L44" s="5">
        <v>44845</v>
      </c>
      <c r="M44" s="4">
        <v>-50</v>
      </c>
      <c r="N44" s="4">
        <f t="shared" si="0"/>
        <v>1</v>
      </c>
      <c r="O44" s="8">
        <f t="shared" si="1"/>
        <v>-1297195</v>
      </c>
      <c r="P44" s="8">
        <f t="shared" si="2"/>
        <v>25943.9</v>
      </c>
    </row>
    <row r="45" spans="1:16" x14ac:dyDescent="0.25">
      <c r="A45" s="2" t="s">
        <v>14</v>
      </c>
      <c r="B45" s="2" t="s">
        <v>76</v>
      </c>
      <c r="C45" s="2" t="s">
        <v>62</v>
      </c>
      <c r="D45" s="3">
        <v>5596290824</v>
      </c>
      <c r="E45" s="5">
        <v>44848</v>
      </c>
      <c r="F45" s="5">
        <v>44848</v>
      </c>
      <c r="G45" s="2">
        <v>8232863407</v>
      </c>
      <c r="H45" s="3" t="s">
        <v>88</v>
      </c>
      <c r="I45" s="2">
        <v>16287</v>
      </c>
      <c r="J45" s="5">
        <v>44895</v>
      </c>
      <c r="K45" s="8">
        <v>13350</v>
      </c>
      <c r="L45" s="5">
        <v>44851</v>
      </c>
      <c r="M45" s="4">
        <v>-44</v>
      </c>
      <c r="N45" s="4">
        <f t="shared" si="0"/>
        <v>3</v>
      </c>
      <c r="O45" s="8">
        <f t="shared" si="1"/>
        <v>-587400</v>
      </c>
      <c r="P45" s="8">
        <f t="shared" si="2"/>
        <v>40050</v>
      </c>
    </row>
    <row r="46" spans="1:16" x14ac:dyDescent="0.25">
      <c r="A46" s="2" t="s">
        <v>14</v>
      </c>
      <c r="B46" s="2" t="s">
        <v>76</v>
      </c>
      <c r="C46" s="2" t="s">
        <v>89</v>
      </c>
      <c r="D46" s="3">
        <v>453770497</v>
      </c>
      <c r="E46" s="5">
        <v>44852</v>
      </c>
      <c r="F46" s="5">
        <v>44852</v>
      </c>
      <c r="G46" s="2">
        <v>8254890443</v>
      </c>
      <c r="H46" s="3">
        <v>675</v>
      </c>
      <c r="I46" s="2">
        <v>4880</v>
      </c>
      <c r="J46" s="5">
        <v>44895</v>
      </c>
      <c r="K46" s="8">
        <v>4000</v>
      </c>
      <c r="L46" s="5">
        <v>44854</v>
      </c>
      <c r="M46" s="4">
        <v>-41</v>
      </c>
      <c r="N46" s="4">
        <f t="shared" si="0"/>
        <v>2</v>
      </c>
      <c r="O46" s="8">
        <f t="shared" si="1"/>
        <v>-164000</v>
      </c>
      <c r="P46" s="8">
        <f t="shared" si="2"/>
        <v>8000</v>
      </c>
    </row>
    <row r="47" spans="1:16" x14ac:dyDescent="0.25">
      <c r="A47" s="2" t="s">
        <v>14</v>
      </c>
      <c r="B47" s="2" t="s">
        <v>76</v>
      </c>
      <c r="C47" s="2" t="s">
        <v>90</v>
      </c>
      <c r="D47" s="3">
        <v>206110496</v>
      </c>
      <c r="E47" s="5">
        <v>44853</v>
      </c>
      <c r="F47" s="5">
        <v>44853</v>
      </c>
      <c r="G47" s="2">
        <v>8261587115</v>
      </c>
      <c r="H47" s="3" t="s">
        <v>91</v>
      </c>
      <c r="I47" s="2">
        <v>1151.68</v>
      </c>
      <c r="J47" s="5">
        <v>44895</v>
      </c>
      <c r="K47" s="8">
        <v>944</v>
      </c>
      <c r="L47" s="5">
        <v>44861</v>
      </c>
      <c r="M47" s="4">
        <v>-34</v>
      </c>
      <c r="N47" s="4">
        <f t="shared" si="0"/>
        <v>8</v>
      </c>
      <c r="O47" s="8">
        <f t="shared" si="1"/>
        <v>-32096</v>
      </c>
      <c r="P47" s="8">
        <f t="shared" si="2"/>
        <v>7552</v>
      </c>
    </row>
    <row r="48" spans="1:16" x14ac:dyDescent="0.25">
      <c r="A48" s="2" t="s">
        <v>14</v>
      </c>
      <c r="B48" s="2" t="s">
        <v>76</v>
      </c>
      <c r="C48" s="2" t="s">
        <v>92</v>
      </c>
      <c r="D48" s="3">
        <v>1814250492</v>
      </c>
      <c r="E48" s="5">
        <v>44853</v>
      </c>
      <c r="F48" s="5">
        <v>44853</v>
      </c>
      <c r="G48" s="2">
        <v>8261770337</v>
      </c>
      <c r="H48" s="3">
        <v>218</v>
      </c>
      <c r="I48" s="2">
        <v>1220</v>
      </c>
      <c r="J48" s="5">
        <v>44883</v>
      </c>
      <c r="K48" s="8">
        <v>1000</v>
      </c>
      <c r="L48" s="5">
        <v>44867</v>
      </c>
      <c r="M48" s="4">
        <v>-16</v>
      </c>
      <c r="N48" s="4">
        <f t="shared" si="0"/>
        <v>14</v>
      </c>
      <c r="O48" s="8">
        <f t="shared" si="1"/>
        <v>-16000</v>
      </c>
      <c r="P48" s="8">
        <f t="shared" si="2"/>
        <v>14000</v>
      </c>
    </row>
    <row r="49" spans="1:16" x14ac:dyDescent="0.25">
      <c r="A49" s="2" t="s">
        <v>14</v>
      </c>
      <c r="B49" s="2" t="s">
        <v>76</v>
      </c>
      <c r="C49" s="2" t="s">
        <v>93</v>
      </c>
      <c r="D49" s="3">
        <v>1667490500</v>
      </c>
      <c r="E49" s="5">
        <v>44853</v>
      </c>
      <c r="F49" s="5">
        <v>44853</v>
      </c>
      <c r="G49" s="2">
        <v>8262266919</v>
      </c>
      <c r="H49" s="3" t="s">
        <v>94</v>
      </c>
      <c r="I49" s="2">
        <v>5526.6</v>
      </c>
      <c r="J49" s="5">
        <v>44895</v>
      </c>
      <c r="K49" s="8">
        <v>4530</v>
      </c>
      <c r="L49" s="5">
        <v>44861</v>
      </c>
      <c r="M49" s="4">
        <v>-34</v>
      </c>
      <c r="N49" s="4">
        <f t="shared" si="0"/>
        <v>8</v>
      </c>
      <c r="O49" s="8">
        <f t="shared" si="1"/>
        <v>-154020</v>
      </c>
      <c r="P49" s="8">
        <f t="shared" si="2"/>
        <v>36240</v>
      </c>
    </row>
    <row r="50" spans="1:16" x14ac:dyDescent="0.25">
      <c r="A50" s="2" t="s">
        <v>14</v>
      </c>
      <c r="B50" s="2" t="s">
        <v>76</v>
      </c>
      <c r="C50" s="2" t="s">
        <v>86</v>
      </c>
      <c r="D50" s="3">
        <v>1311260499</v>
      </c>
      <c r="E50" s="5">
        <v>44854</v>
      </c>
      <c r="F50" s="5">
        <v>44854</v>
      </c>
      <c r="G50" s="2">
        <v>8267091906</v>
      </c>
      <c r="H50" s="3" t="s">
        <v>95</v>
      </c>
      <c r="I50" s="2">
        <v>6522.73</v>
      </c>
      <c r="J50" s="5">
        <v>44895</v>
      </c>
      <c r="K50" s="8">
        <v>5346.5</v>
      </c>
      <c r="L50" s="5">
        <v>44861</v>
      </c>
      <c r="M50" s="4">
        <v>-34</v>
      </c>
      <c r="N50" s="4">
        <f t="shared" si="0"/>
        <v>7</v>
      </c>
      <c r="O50" s="8">
        <f t="shared" si="1"/>
        <v>-181781</v>
      </c>
      <c r="P50" s="8">
        <f t="shared" si="2"/>
        <v>37425.5</v>
      </c>
    </row>
    <row r="51" spans="1:16" x14ac:dyDescent="0.25">
      <c r="A51" s="2" t="s">
        <v>14</v>
      </c>
      <c r="B51" s="2" t="s">
        <v>76</v>
      </c>
      <c r="C51" s="2" t="s">
        <v>96</v>
      </c>
      <c r="D51" s="3">
        <v>447840356</v>
      </c>
      <c r="E51" s="5">
        <v>44854</v>
      </c>
      <c r="F51" s="5">
        <v>44854</v>
      </c>
      <c r="G51" s="2">
        <v>8268671386</v>
      </c>
      <c r="H51" s="7">
        <v>33025</v>
      </c>
      <c r="I51" s="2">
        <v>48644.17</v>
      </c>
      <c r="J51" s="5">
        <v>44884</v>
      </c>
      <c r="K51" s="8">
        <v>39872.269999999997</v>
      </c>
      <c r="L51" s="5">
        <v>44861</v>
      </c>
      <c r="M51" s="4">
        <v>-23</v>
      </c>
      <c r="N51" s="4">
        <f t="shared" si="0"/>
        <v>7</v>
      </c>
      <c r="O51" s="8">
        <f t="shared" si="1"/>
        <v>-917062.21</v>
      </c>
      <c r="P51" s="8">
        <f t="shared" si="2"/>
        <v>279105.88999999996</v>
      </c>
    </row>
    <row r="52" spans="1:16" x14ac:dyDescent="0.25">
      <c r="A52" s="2" t="s">
        <v>14</v>
      </c>
      <c r="B52" s="2" t="s">
        <v>76</v>
      </c>
      <c r="C52" s="2" t="s">
        <v>97</v>
      </c>
      <c r="D52" s="3" t="s">
        <v>98</v>
      </c>
      <c r="E52" s="5">
        <v>44858</v>
      </c>
      <c r="F52" s="5">
        <v>44858</v>
      </c>
      <c r="G52" s="2">
        <v>8285362081</v>
      </c>
      <c r="H52" s="3" t="s">
        <v>99</v>
      </c>
      <c r="I52" s="2">
        <v>17080</v>
      </c>
      <c r="J52" s="5">
        <v>44888</v>
      </c>
      <c r="K52" s="8">
        <v>14000</v>
      </c>
      <c r="L52" s="5">
        <v>44861</v>
      </c>
      <c r="M52" s="4">
        <v>-27</v>
      </c>
      <c r="N52" s="4">
        <f t="shared" si="0"/>
        <v>3</v>
      </c>
      <c r="O52" s="8">
        <f t="shared" si="1"/>
        <v>-378000</v>
      </c>
      <c r="P52" s="8">
        <f t="shared" si="2"/>
        <v>42000</v>
      </c>
    </row>
    <row r="53" spans="1:16" x14ac:dyDescent="0.25">
      <c r="A53" s="2" t="s">
        <v>14</v>
      </c>
      <c r="B53" s="2" t="s">
        <v>76</v>
      </c>
      <c r="C53" s="2" t="s">
        <v>100</v>
      </c>
      <c r="D53" s="3">
        <v>123490492</v>
      </c>
      <c r="E53" s="5">
        <v>44859</v>
      </c>
      <c r="F53" s="5">
        <v>44859</v>
      </c>
      <c r="G53" s="2">
        <v>8290041838</v>
      </c>
      <c r="H53" s="3" t="s">
        <v>101</v>
      </c>
      <c r="I53" s="2">
        <v>645.33000000000004</v>
      </c>
      <c r="J53" s="5">
        <v>44895</v>
      </c>
      <c r="K53" s="8">
        <v>528.96</v>
      </c>
      <c r="L53" s="5">
        <v>44860</v>
      </c>
      <c r="M53" s="4">
        <v>-35</v>
      </c>
      <c r="N53" s="4">
        <f t="shared" si="0"/>
        <v>1</v>
      </c>
      <c r="O53" s="8">
        <f t="shared" si="1"/>
        <v>-18513.600000000002</v>
      </c>
      <c r="P53" s="8">
        <f t="shared" si="2"/>
        <v>528.96</v>
      </c>
    </row>
    <row r="54" spans="1:16" x14ac:dyDescent="0.25">
      <c r="A54" s="2" t="s">
        <v>14</v>
      </c>
      <c r="B54" s="2" t="s">
        <v>76</v>
      </c>
      <c r="C54" s="2" t="s">
        <v>102</v>
      </c>
      <c r="D54" s="3">
        <v>1467840482</v>
      </c>
      <c r="E54" s="5">
        <v>44859</v>
      </c>
      <c r="F54" s="5">
        <v>44859</v>
      </c>
      <c r="G54" s="2">
        <v>8291964073</v>
      </c>
      <c r="H54" s="3" t="s">
        <v>103</v>
      </c>
      <c r="I54" s="2">
        <v>589.26</v>
      </c>
      <c r="J54" s="5">
        <v>44920</v>
      </c>
      <c r="K54" s="8">
        <v>483</v>
      </c>
      <c r="L54" s="5">
        <v>44861</v>
      </c>
      <c r="M54" s="4">
        <v>-59</v>
      </c>
      <c r="N54" s="4">
        <f t="shared" si="0"/>
        <v>2</v>
      </c>
      <c r="O54" s="8">
        <f t="shared" si="1"/>
        <v>-28497</v>
      </c>
      <c r="P54" s="8">
        <f t="shared" si="2"/>
        <v>966</v>
      </c>
    </row>
    <row r="55" spans="1:16" x14ac:dyDescent="0.25">
      <c r="A55" s="2" t="s">
        <v>14</v>
      </c>
      <c r="B55" s="2" t="s">
        <v>76</v>
      </c>
      <c r="C55" s="2" t="s">
        <v>104</v>
      </c>
      <c r="D55" s="3" t="s">
        <v>105</v>
      </c>
      <c r="E55" s="5">
        <v>44860</v>
      </c>
      <c r="F55" s="5">
        <v>44860</v>
      </c>
      <c r="G55" s="2">
        <v>8296748775</v>
      </c>
      <c r="H55" s="3" t="s">
        <v>106</v>
      </c>
      <c r="I55" s="2">
        <v>17690</v>
      </c>
      <c r="J55" s="5">
        <v>44915</v>
      </c>
      <c r="K55" s="8">
        <v>14500</v>
      </c>
      <c r="L55" s="5">
        <v>44869</v>
      </c>
      <c r="M55" s="4">
        <v>-46</v>
      </c>
      <c r="N55" s="4">
        <f t="shared" si="0"/>
        <v>9</v>
      </c>
      <c r="O55" s="8">
        <f t="shared" si="1"/>
        <v>-667000</v>
      </c>
      <c r="P55" s="8">
        <f t="shared" si="2"/>
        <v>130500</v>
      </c>
    </row>
    <row r="56" spans="1:16" x14ac:dyDescent="0.25">
      <c r="A56" s="2" t="s">
        <v>14</v>
      </c>
      <c r="B56" s="2" t="s">
        <v>76</v>
      </c>
      <c r="C56" s="2" t="s">
        <v>100</v>
      </c>
      <c r="D56" s="3">
        <v>123490492</v>
      </c>
      <c r="E56" s="5">
        <v>44860</v>
      </c>
      <c r="F56" s="5">
        <v>44860</v>
      </c>
      <c r="G56" s="2">
        <v>8299016137</v>
      </c>
      <c r="H56" s="3" t="s">
        <v>107</v>
      </c>
      <c r="I56" s="2">
        <v>178.67</v>
      </c>
      <c r="J56" s="5">
        <v>44895</v>
      </c>
      <c r="K56" s="8">
        <v>146.44999999999999</v>
      </c>
      <c r="L56" s="5">
        <v>44868</v>
      </c>
      <c r="M56" s="4">
        <v>-27</v>
      </c>
      <c r="N56" s="4">
        <f t="shared" si="0"/>
        <v>8</v>
      </c>
      <c r="O56" s="8">
        <f t="shared" si="1"/>
        <v>-3954.1499999999996</v>
      </c>
      <c r="P56" s="8">
        <f t="shared" si="2"/>
        <v>1171.5999999999999</v>
      </c>
    </row>
    <row r="57" spans="1:16" x14ac:dyDescent="0.25">
      <c r="A57" s="2" t="s">
        <v>14</v>
      </c>
      <c r="B57" s="2" t="s">
        <v>76</v>
      </c>
      <c r="C57" s="2" t="s">
        <v>108</v>
      </c>
      <c r="D57" s="3">
        <v>132120460</v>
      </c>
      <c r="E57" s="5">
        <v>44861</v>
      </c>
      <c r="F57" s="5">
        <v>44861</v>
      </c>
      <c r="G57" s="2">
        <v>8301865389</v>
      </c>
      <c r="H57" s="3" t="s">
        <v>109</v>
      </c>
      <c r="I57" s="2">
        <v>121743.8</v>
      </c>
      <c r="J57" s="5">
        <v>44922</v>
      </c>
      <c r="K57" s="8">
        <v>99790</v>
      </c>
      <c r="L57" s="5">
        <v>44861</v>
      </c>
      <c r="M57" s="4">
        <v>-61</v>
      </c>
      <c r="N57" s="4">
        <f t="shared" si="0"/>
        <v>0</v>
      </c>
      <c r="O57" s="8">
        <f t="shared" si="1"/>
        <v>-6087190</v>
      </c>
      <c r="P57" s="8">
        <f t="shared" si="2"/>
        <v>0</v>
      </c>
    </row>
    <row r="58" spans="1:16" x14ac:dyDescent="0.25">
      <c r="A58" s="2" t="s">
        <v>14</v>
      </c>
      <c r="B58" s="2" t="s">
        <v>76</v>
      </c>
      <c r="C58" s="2" t="s">
        <v>78</v>
      </c>
      <c r="D58" s="3" t="s">
        <v>79</v>
      </c>
      <c r="E58" s="5">
        <v>44862</v>
      </c>
      <c r="F58" s="5">
        <v>44862</v>
      </c>
      <c r="G58" s="2">
        <v>8310909498</v>
      </c>
      <c r="H58" s="3" t="s">
        <v>110</v>
      </c>
      <c r="I58" s="2">
        <v>188</v>
      </c>
      <c r="J58" s="5">
        <v>44892</v>
      </c>
      <c r="K58" s="8">
        <v>154.1</v>
      </c>
      <c r="L58" s="5">
        <v>44868</v>
      </c>
      <c r="M58" s="4">
        <v>-24</v>
      </c>
      <c r="N58" s="4">
        <f t="shared" si="0"/>
        <v>6</v>
      </c>
      <c r="O58" s="8">
        <f t="shared" si="1"/>
        <v>-3698.3999999999996</v>
      </c>
      <c r="P58" s="8">
        <f t="shared" si="2"/>
        <v>924.59999999999991</v>
      </c>
    </row>
    <row r="59" spans="1:16" x14ac:dyDescent="0.25">
      <c r="A59" s="2" t="s">
        <v>14</v>
      </c>
      <c r="B59" s="2" t="s">
        <v>76</v>
      </c>
      <c r="C59" s="2" t="s">
        <v>78</v>
      </c>
      <c r="D59" s="3" t="s">
        <v>79</v>
      </c>
      <c r="E59" s="5">
        <v>44862</v>
      </c>
      <c r="F59" s="5">
        <v>44862</v>
      </c>
      <c r="G59" s="2">
        <v>8310947483</v>
      </c>
      <c r="H59" s="3" t="s">
        <v>111</v>
      </c>
      <c r="I59" s="2">
        <v>472.63</v>
      </c>
      <c r="J59" s="5">
        <v>44892</v>
      </c>
      <c r="K59" s="8">
        <v>387.4</v>
      </c>
      <c r="L59" s="5">
        <v>44868</v>
      </c>
      <c r="M59" s="4">
        <v>-24</v>
      </c>
      <c r="N59" s="4">
        <f t="shared" si="0"/>
        <v>6</v>
      </c>
      <c r="O59" s="8">
        <f t="shared" si="1"/>
        <v>-9297.5999999999985</v>
      </c>
      <c r="P59" s="8">
        <f t="shared" si="2"/>
        <v>2324.3999999999996</v>
      </c>
    </row>
    <row r="60" spans="1:16" x14ac:dyDescent="0.25">
      <c r="A60" s="2" t="s">
        <v>14</v>
      </c>
      <c r="B60" s="2" t="s">
        <v>76</v>
      </c>
      <c r="C60" s="2" t="s">
        <v>78</v>
      </c>
      <c r="D60" s="3" t="s">
        <v>79</v>
      </c>
      <c r="E60" s="5">
        <v>44862</v>
      </c>
      <c r="F60" s="5">
        <v>44862</v>
      </c>
      <c r="G60" s="2">
        <v>8311028934</v>
      </c>
      <c r="H60" s="3" t="s">
        <v>112</v>
      </c>
      <c r="I60" s="2">
        <v>997.96</v>
      </c>
      <c r="J60" s="5">
        <v>44892</v>
      </c>
      <c r="K60" s="8">
        <v>818</v>
      </c>
      <c r="L60" s="5">
        <v>44868</v>
      </c>
      <c r="M60" s="4">
        <v>-24</v>
      </c>
      <c r="N60" s="4">
        <f t="shared" si="0"/>
        <v>6</v>
      </c>
      <c r="O60" s="8">
        <f t="shared" si="1"/>
        <v>-19632</v>
      </c>
      <c r="P60" s="8">
        <f t="shared" si="2"/>
        <v>4908</v>
      </c>
    </row>
    <row r="61" spans="1:16" x14ac:dyDescent="0.25">
      <c r="A61" s="2" t="s">
        <v>14</v>
      </c>
      <c r="B61" s="2" t="s">
        <v>76</v>
      </c>
      <c r="C61" s="2" t="s">
        <v>82</v>
      </c>
      <c r="D61" s="3">
        <v>1047720493</v>
      </c>
      <c r="E61" s="5">
        <v>44866</v>
      </c>
      <c r="F61" s="5">
        <v>44866</v>
      </c>
      <c r="G61" s="2">
        <v>8330280862</v>
      </c>
      <c r="H61" s="3" t="s">
        <v>113</v>
      </c>
      <c r="I61" s="2">
        <v>329.4</v>
      </c>
      <c r="J61" s="5">
        <v>44926</v>
      </c>
      <c r="K61" s="8">
        <v>270</v>
      </c>
      <c r="L61" s="5">
        <v>44868</v>
      </c>
      <c r="M61" s="4">
        <v>-58</v>
      </c>
      <c r="N61" s="4">
        <f t="shared" si="0"/>
        <v>2</v>
      </c>
      <c r="O61" s="8">
        <f t="shared" si="1"/>
        <v>-15660</v>
      </c>
      <c r="P61" s="8">
        <f t="shared" si="2"/>
        <v>540</v>
      </c>
    </row>
    <row r="62" spans="1:16" x14ac:dyDescent="0.25">
      <c r="A62" s="2" t="s">
        <v>14</v>
      </c>
      <c r="B62" s="2" t="s">
        <v>76</v>
      </c>
      <c r="C62" s="2" t="s">
        <v>114</v>
      </c>
      <c r="D62" s="3">
        <v>1834690503</v>
      </c>
      <c r="E62" s="5">
        <v>44868</v>
      </c>
      <c r="F62" s="5">
        <v>44868</v>
      </c>
      <c r="G62" s="2">
        <v>8349934358</v>
      </c>
      <c r="H62" s="3">
        <v>90</v>
      </c>
      <c r="I62" s="2">
        <v>12139</v>
      </c>
      <c r="J62" s="5">
        <v>44928</v>
      </c>
      <c r="K62" s="8">
        <v>9950</v>
      </c>
      <c r="L62" s="5">
        <v>44876</v>
      </c>
      <c r="M62" s="4">
        <v>-52</v>
      </c>
      <c r="N62" s="4">
        <f t="shared" si="0"/>
        <v>8</v>
      </c>
      <c r="O62" s="8">
        <f t="shared" si="1"/>
        <v>-517400</v>
      </c>
      <c r="P62" s="8">
        <f t="shared" si="2"/>
        <v>79600</v>
      </c>
    </row>
    <row r="63" spans="1:16" x14ac:dyDescent="0.25">
      <c r="A63" s="2" t="s">
        <v>14</v>
      </c>
      <c r="B63" s="2" t="s">
        <v>76</v>
      </c>
      <c r="C63" s="2" t="s">
        <v>115</v>
      </c>
      <c r="D63" s="3" t="s">
        <v>116</v>
      </c>
      <c r="E63" s="5">
        <v>44869</v>
      </c>
      <c r="F63" s="5">
        <v>44869</v>
      </c>
      <c r="G63" s="2">
        <v>8353191873</v>
      </c>
      <c r="H63" s="3">
        <v>31</v>
      </c>
      <c r="I63" s="2">
        <v>2684</v>
      </c>
      <c r="J63" s="5">
        <v>44898</v>
      </c>
      <c r="K63" s="8">
        <v>2200</v>
      </c>
      <c r="L63" s="5">
        <v>44873</v>
      </c>
      <c r="M63" s="4">
        <v>-25</v>
      </c>
      <c r="N63" s="4">
        <f t="shared" si="0"/>
        <v>4</v>
      </c>
      <c r="O63" s="8">
        <f t="shared" si="1"/>
        <v>-55000</v>
      </c>
      <c r="P63" s="8">
        <f t="shared" si="2"/>
        <v>8800</v>
      </c>
    </row>
    <row r="64" spans="1:16" x14ac:dyDescent="0.25">
      <c r="A64" s="2" t="s">
        <v>14</v>
      </c>
      <c r="B64" s="2" t="s">
        <v>76</v>
      </c>
      <c r="C64" s="2" t="s">
        <v>117</v>
      </c>
      <c r="D64" s="3">
        <v>5749120480</v>
      </c>
      <c r="E64" s="5">
        <v>44869</v>
      </c>
      <c r="F64" s="5">
        <v>44869</v>
      </c>
      <c r="G64" s="2">
        <v>8353633042</v>
      </c>
      <c r="H64" s="3" t="s">
        <v>118</v>
      </c>
      <c r="I64" s="2">
        <v>7887</v>
      </c>
      <c r="J64" s="5">
        <v>44899</v>
      </c>
      <c r="K64" s="8">
        <v>6464.75</v>
      </c>
      <c r="L64" s="5">
        <v>44888</v>
      </c>
      <c r="M64" s="4">
        <v>-19</v>
      </c>
      <c r="N64" s="4">
        <f t="shared" si="0"/>
        <v>19</v>
      </c>
      <c r="O64" s="8">
        <f t="shared" si="1"/>
        <v>-122830.25</v>
      </c>
      <c r="P64" s="8">
        <f t="shared" si="2"/>
        <v>122830.25</v>
      </c>
    </row>
    <row r="65" spans="1:16" x14ac:dyDescent="0.25">
      <c r="A65" s="2" t="s">
        <v>14</v>
      </c>
      <c r="B65" s="2" t="s">
        <v>76</v>
      </c>
      <c r="C65" s="2" t="s">
        <v>100</v>
      </c>
      <c r="D65" s="3">
        <v>123490492</v>
      </c>
      <c r="E65" s="5">
        <v>44869</v>
      </c>
      <c r="F65" s="5">
        <v>44869</v>
      </c>
      <c r="G65" s="2">
        <v>8357153904</v>
      </c>
      <c r="H65" s="3" t="s">
        <v>119</v>
      </c>
      <c r="I65" s="2">
        <v>115</v>
      </c>
      <c r="J65" s="5">
        <v>44899</v>
      </c>
      <c r="K65" s="8">
        <v>102.74</v>
      </c>
      <c r="L65" s="5">
        <v>44873</v>
      </c>
      <c r="M65" s="4">
        <v>-26</v>
      </c>
      <c r="N65" s="4">
        <f t="shared" si="0"/>
        <v>4</v>
      </c>
      <c r="O65" s="8">
        <f t="shared" si="1"/>
        <v>-2671.24</v>
      </c>
      <c r="P65" s="8">
        <f t="shared" si="2"/>
        <v>410.96</v>
      </c>
    </row>
    <row r="66" spans="1:16" x14ac:dyDescent="0.25">
      <c r="A66" s="2" t="s">
        <v>14</v>
      </c>
      <c r="B66" s="2" t="s">
        <v>76</v>
      </c>
      <c r="C66" s="2" t="s">
        <v>100</v>
      </c>
      <c r="D66" s="3">
        <v>123490492</v>
      </c>
      <c r="E66" s="5">
        <v>44869</v>
      </c>
      <c r="F66" s="5">
        <v>44869</v>
      </c>
      <c r="G66" s="2">
        <v>8357154404</v>
      </c>
      <c r="H66" s="3" t="s">
        <v>120</v>
      </c>
      <c r="I66" s="2">
        <v>115</v>
      </c>
      <c r="J66" s="5">
        <v>44899</v>
      </c>
      <c r="K66" s="8">
        <v>102.74</v>
      </c>
      <c r="L66" s="5">
        <v>44873</v>
      </c>
      <c r="M66" s="4">
        <v>-26</v>
      </c>
      <c r="N66" s="4">
        <f t="shared" si="0"/>
        <v>4</v>
      </c>
      <c r="O66" s="8">
        <f t="shared" si="1"/>
        <v>-2671.24</v>
      </c>
      <c r="P66" s="8">
        <f t="shared" si="2"/>
        <v>410.96</v>
      </c>
    </row>
    <row r="67" spans="1:16" x14ac:dyDescent="0.25">
      <c r="A67" s="2" t="s">
        <v>14</v>
      </c>
      <c r="B67" s="2" t="s">
        <v>76</v>
      </c>
      <c r="C67" s="2" t="s">
        <v>100</v>
      </c>
      <c r="D67" s="3">
        <v>123490492</v>
      </c>
      <c r="E67" s="5">
        <v>44874</v>
      </c>
      <c r="F67" s="5">
        <v>44874</v>
      </c>
      <c r="G67" s="2">
        <v>8392698615</v>
      </c>
      <c r="H67" s="3" t="s">
        <v>121</v>
      </c>
      <c r="I67" s="2">
        <v>526.42999999999995</v>
      </c>
      <c r="J67" s="5">
        <v>44926</v>
      </c>
      <c r="K67" s="8">
        <v>431.5</v>
      </c>
      <c r="L67" s="5">
        <v>44875</v>
      </c>
      <c r="M67" s="4">
        <v>-51</v>
      </c>
      <c r="N67" s="4">
        <f t="shared" ref="N67:N130" si="3">L67-F67</f>
        <v>1</v>
      </c>
      <c r="O67" s="8">
        <f t="shared" ref="O67:O130" si="4">K67*M67</f>
        <v>-22006.5</v>
      </c>
      <c r="P67" s="8">
        <f t="shared" ref="P67:P130" si="5">K67*N67</f>
        <v>431.5</v>
      </c>
    </row>
    <row r="68" spans="1:16" x14ac:dyDescent="0.25">
      <c r="A68" s="2" t="s">
        <v>14</v>
      </c>
      <c r="B68" s="2" t="s">
        <v>76</v>
      </c>
      <c r="C68" s="2" t="s">
        <v>100</v>
      </c>
      <c r="D68" s="3">
        <v>123490492</v>
      </c>
      <c r="E68" s="5">
        <v>44876</v>
      </c>
      <c r="F68" s="5">
        <v>44876</v>
      </c>
      <c r="G68" s="2">
        <v>8409642641</v>
      </c>
      <c r="H68" s="3" t="s">
        <v>122</v>
      </c>
      <c r="I68" s="2">
        <v>239.12</v>
      </c>
      <c r="J68" s="5">
        <v>44926</v>
      </c>
      <c r="K68" s="8">
        <v>196</v>
      </c>
      <c r="L68" s="5">
        <v>44880</v>
      </c>
      <c r="M68" s="4">
        <v>-46</v>
      </c>
      <c r="N68" s="4">
        <f t="shared" si="3"/>
        <v>4</v>
      </c>
      <c r="O68" s="8">
        <f t="shared" si="4"/>
        <v>-9016</v>
      </c>
      <c r="P68" s="8">
        <f t="shared" si="5"/>
        <v>784</v>
      </c>
    </row>
    <row r="69" spans="1:16" x14ac:dyDescent="0.25">
      <c r="A69" s="2" t="s">
        <v>14</v>
      </c>
      <c r="B69" s="2" t="s">
        <v>76</v>
      </c>
      <c r="C69" s="2" t="s">
        <v>90</v>
      </c>
      <c r="D69" s="3">
        <v>206110496</v>
      </c>
      <c r="E69" s="5">
        <v>44879</v>
      </c>
      <c r="F69" s="5">
        <v>44879</v>
      </c>
      <c r="G69" s="2">
        <v>8430100417</v>
      </c>
      <c r="H69" s="3" t="s">
        <v>123</v>
      </c>
      <c r="I69" s="2">
        <v>986.33</v>
      </c>
      <c r="J69" s="5">
        <v>44926</v>
      </c>
      <c r="K69" s="8">
        <v>808.47</v>
      </c>
      <c r="L69" s="5">
        <v>44880</v>
      </c>
      <c r="M69" s="4">
        <v>-46</v>
      </c>
      <c r="N69" s="4">
        <f t="shared" si="3"/>
        <v>1</v>
      </c>
      <c r="O69" s="8">
        <f t="shared" si="4"/>
        <v>-37189.620000000003</v>
      </c>
      <c r="P69" s="8">
        <f t="shared" si="5"/>
        <v>808.47</v>
      </c>
    </row>
    <row r="70" spans="1:16" x14ac:dyDescent="0.25">
      <c r="A70" s="2" t="s">
        <v>14</v>
      </c>
      <c r="B70" s="2" t="s">
        <v>76</v>
      </c>
      <c r="C70" s="2" t="s">
        <v>86</v>
      </c>
      <c r="D70" s="3">
        <v>1311260499</v>
      </c>
      <c r="E70" s="5">
        <v>44881</v>
      </c>
      <c r="F70" s="5">
        <v>44881</v>
      </c>
      <c r="G70" s="2">
        <v>8449731033</v>
      </c>
      <c r="H70" s="3" t="s">
        <v>124</v>
      </c>
      <c r="I70" s="2">
        <v>8139.63</v>
      </c>
      <c r="J70" s="5">
        <v>44926</v>
      </c>
      <c r="K70" s="8">
        <v>6671.83</v>
      </c>
      <c r="L70" s="5">
        <v>44893</v>
      </c>
      <c r="M70" s="4">
        <v>-33</v>
      </c>
      <c r="N70" s="4">
        <f t="shared" si="3"/>
        <v>12</v>
      </c>
      <c r="O70" s="8">
        <f t="shared" si="4"/>
        <v>-220170.38999999998</v>
      </c>
      <c r="P70" s="8">
        <f t="shared" si="5"/>
        <v>80061.959999999992</v>
      </c>
    </row>
    <row r="71" spans="1:16" x14ac:dyDescent="0.25">
      <c r="A71" s="2" t="s">
        <v>14</v>
      </c>
      <c r="B71" s="2" t="s">
        <v>76</v>
      </c>
      <c r="C71" s="2" t="s">
        <v>86</v>
      </c>
      <c r="D71" s="3">
        <v>1311260499</v>
      </c>
      <c r="E71" s="5">
        <v>44882</v>
      </c>
      <c r="F71" s="5">
        <v>44882</v>
      </c>
      <c r="G71" s="2">
        <v>8449731283</v>
      </c>
      <c r="H71" s="3" t="s">
        <v>125</v>
      </c>
      <c r="I71" s="2">
        <v>5962.75</v>
      </c>
      <c r="J71" s="5">
        <v>44926</v>
      </c>
      <c r="K71" s="8">
        <v>4887.5</v>
      </c>
      <c r="L71" s="5">
        <v>44893</v>
      </c>
      <c r="M71" s="4">
        <v>-33</v>
      </c>
      <c r="N71" s="4">
        <f t="shared" si="3"/>
        <v>11</v>
      </c>
      <c r="O71" s="8">
        <f t="shared" si="4"/>
        <v>-161287.5</v>
      </c>
      <c r="P71" s="8">
        <f t="shared" si="5"/>
        <v>53762.5</v>
      </c>
    </row>
    <row r="72" spans="1:16" x14ac:dyDescent="0.25">
      <c r="A72" s="2" t="s">
        <v>14</v>
      </c>
      <c r="B72" s="2" t="s">
        <v>76</v>
      </c>
      <c r="C72" s="2" t="s">
        <v>126</v>
      </c>
      <c r="D72" s="3">
        <v>7208390729</v>
      </c>
      <c r="E72" s="5">
        <v>44882</v>
      </c>
      <c r="F72" s="5">
        <v>44882</v>
      </c>
      <c r="G72" s="2">
        <v>8455938800</v>
      </c>
      <c r="H72" s="3" t="s">
        <v>127</v>
      </c>
      <c r="I72" s="2">
        <v>44156.57</v>
      </c>
      <c r="J72" s="5">
        <v>44942</v>
      </c>
      <c r="K72" s="8">
        <v>36193.910000000003</v>
      </c>
      <c r="L72" s="5">
        <v>44909</v>
      </c>
      <c r="M72" s="4">
        <v>-33</v>
      </c>
      <c r="N72" s="4">
        <f t="shared" si="3"/>
        <v>27</v>
      </c>
      <c r="O72" s="8">
        <f t="shared" si="4"/>
        <v>-1194399.03</v>
      </c>
      <c r="P72" s="8">
        <f t="shared" si="5"/>
        <v>977235.57000000007</v>
      </c>
    </row>
    <row r="73" spans="1:16" x14ac:dyDescent="0.25">
      <c r="A73" s="2" t="s">
        <v>14</v>
      </c>
      <c r="B73" s="2" t="s">
        <v>76</v>
      </c>
      <c r="C73" s="2" t="s">
        <v>128</v>
      </c>
      <c r="D73" s="3">
        <v>867950495</v>
      </c>
      <c r="E73" s="5">
        <v>44886</v>
      </c>
      <c r="F73" s="5">
        <v>44886</v>
      </c>
      <c r="G73" s="2">
        <v>8472333126</v>
      </c>
      <c r="H73" s="3" t="s">
        <v>129</v>
      </c>
      <c r="I73" s="2">
        <v>718.34</v>
      </c>
      <c r="J73" s="5">
        <v>44916</v>
      </c>
      <c r="K73" s="8">
        <v>588.79999999999995</v>
      </c>
      <c r="L73" s="5">
        <v>44889</v>
      </c>
      <c r="M73" s="4">
        <v>-27</v>
      </c>
      <c r="N73" s="4">
        <f t="shared" si="3"/>
        <v>3</v>
      </c>
      <c r="O73" s="8">
        <f t="shared" si="4"/>
        <v>-15897.599999999999</v>
      </c>
      <c r="P73" s="8">
        <f t="shared" si="5"/>
        <v>1766.3999999999999</v>
      </c>
    </row>
    <row r="74" spans="1:16" x14ac:dyDescent="0.25">
      <c r="A74" s="2" t="s">
        <v>14</v>
      </c>
      <c r="B74" s="2" t="s">
        <v>76</v>
      </c>
      <c r="C74" s="2" t="s">
        <v>130</v>
      </c>
      <c r="D74" s="3">
        <v>1075890499</v>
      </c>
      <c r="E74" s="5">
        <v>44886</v>
      </c>
      <c r="F74" s="5">
        <v>44886</v>
      </c>
      <c r="G74" s="2">
        <v>8474002540</v>
      </c>
      <c r="H74" s="3">
        <v>398</v>
      </c>
      <c r="I74" s="2">
        <v>5270.4</v>
      </c>
      <c r="J74" s="5">
        <v>44916</v>
      </c>
      <c r="K74" s="8">
        <v>4320</v>
      </c>
      <c r="L74" s="5">
        <v>44893</v>
      </c>
      <c r="M74" s="4">
        <v>-23</v>
      </c>
      <c r="N74" s="4">
        <f t="shared" si="3"/>
        <v>7</v>
      </c>
      <c r="O74" s="8">
        <f t="shared" si="4"/>
        <v>-99360</v>
      </c>
      <c r="P74" s="8">
        <f t="shared" si="5"/>
        <v>30240</v>
      </c>
    </row>
    <row r="75" spans="1:16" x14ac:dyDescent="0.25">
      <c r="A75" s="2" t="s">
        <v>14</v>
      </c>
      <c r="B75" s="2" t="s">
        <v>76</v>
      </c>
      <c r="C75" s="2" t="s">
        <v>84</v>
      </c>
      <c r="D75" s="3">
        <v>805720497</v>
      </c>
      <c r="E75" s="5">
        <v>44886</v>
      </c>
      <c r="F75" s="5">
        <v>44886</v>
      </c>
      <c r="G75" s="2">
        <v>8475513162</v>
      </c>
      <c r="H75" s="3" t="s">
        <v>131</v>
      </c>
      <c r="I75" s="2">
        <v>12.76</v>
      </c>
      <c r="J75" s="5">
        <v>44916</v>
      </c>
      <c r="K75" s="8">
        <v>10.46</v>
      </c>
      <c r="L75" s="5">
        <v>44889</v>
      </c>
      <c r="M75" s="4">
        <v>-27</v>
      </c>
      <c r="N75" s="4">
        <f t="shared" si="3"/>
        <v>3</v>
      </c>
      <c r="O75" s="8">
        <f t="shared" si="4"/>
        <v>-282.42</v>
      </c>
      <c r="P75" s="8">
        <f t="shared" si="5"/>
        <v>31.380000000000003</v>
      </c>
    </row>
    <row r="76" spans="1:16" x14ac:dyDescent="0.25">
      <c r="A76" s="2" t="s">
        <v>14</v>
      </c>
      <c r="B76" s="2" t="s">
        <v>76</v>
      </c>
      <c r="C76" s="2" t="s">
        <v>132</v>
      </c>
      <c r="D76" s="3">
        <v>1550900490</v>
      </c>
      <c r="E76" s="5">
        <v>44887</v>
      </c>
      <c r="F76" s="5">
        <v>44887</v>
      </c>
      <c r="G76" s="2">
        <v>8478212299</v>
      </c>
      <c r="H76" s="3">
        <v>661</v>
      </c>
      <c r="I76" s="2">
        <v>9.15</v>
      </c>
      <c r="J76" s="5">
        <v>44917</v>
      </c>
      <c r="K76" s="8">
        <v>7.5</v>
      </c>
      <c r="L76" s="5">
        <v>44889</v>
      </c>
      <c r="M76" s="4">
        <v>-28</v>
      </c>
      <c r="N76" s="4">
        <f t="shared" si="3"/>
        <v>2</v>
      </c>
      <c r="O76" s="8">
        <f t="shared" si="4"/>
        <v>-210</v>
      </c>
      <c r="P76" s="8">
        <f t="shared" si="5"/>
        <v>15</v>
      </c>
    </row>
    <row r="77" spans="1:16" x14ac:dyDescent="0.25">
      <c r="A77" s="2" t="s">
        <v>14</v>
      </c>
      <c r="B77" s="2" t="s">
        <v>76</v>
      </c>
      <c r="C77" s="2" t="s">
        <v>86</v>
      </c>
      <c r="D77" s="3">
        <v>1311260499</v>
      </c>
      <c r="E77" s="5">
        <v>44888</v>
      </c>
      <c r="F77" s="5">
        <v>44888</v>
      </c>
      <c r="G77" s="2">
        <v>8488278416</v>
      </c>
      <c r="H77" s="3" t="s">
        <v>133</v>
      </c>
      <c r="I77" s="2">
        <v>32649.4</v>
      </c>
      <c r="J77" s="5">
        <v>44926</v>
      </c>
      <c r="K77" s="8">
        <v>26761.8</v>
      </c>
      <c r="L77" s="5">
        <v>44893</v>
      </c>
      <c r="M77" s="4">
        <v>-33</v>
      </c>
      <c r="N77" s="4">
        <f t="shared" si="3"/>
        <v>5</v>
      </c>
      <c r="O77" s="8">
        <f t="shared" si="4"/>
        <v>-883139.4</v>
      </c>
      <c r="P77" s="8">
        <f t="shared" si="5"/>
        <v>133809</v>
      </c>
    </row>
    <row r="78" spans="1:16" x14ac:dyDescent="0.25">
      <c r="A78" s="2" t="s">
        <v>14</v>
      </c>
      <c r="B78" s="2" t="s">
        <v>76</v>
      </c>
      <c r="C78" s="2" t="s">
        <v>81</v>
      </c>
      <c r="D78" s="3">
        <v>1615950498</v>
      </c>
      <c r="E78" s="5">
        <v>44889</v>
      </c>
      <c r="F78" s="5">
        <v>44889</v>
      </c>
      <c r="G78" s="2">
        <v>8492982588</v>
      </c>
      <c r="H78" s="3">
        <v>907</v>
      </c>
      <c r="I78" s="2">
        <v>30.5</v>
      </c>
      <c r="J78" s="5">
        <v>44919</v>
      </c>
      <c r="K78" s="8">
        <v>25</v>
      </c>
      <c r="L78" s="5">
        <v>44893</v>
      </c>
      <c r="M78" s="4">
        <v>-26</v>
      </c>
      <c r="N78" s="4">
        <f t="shared" si="3"/>
        <v>4</v>
      </c>
      <c r="O78" s="8">
        <f t="shared" si="4"/>
        <v>-650</v>
      </c>
      <c r="P78" s="8">
        <f t="shared" si="5"/>
        <v>100</v>
      </c>
    </row>
    <row r="79" spans="1:16" x14ac:dyDescent="0.25">
      <c r="A79" s="2" t="s">
        <v>14</v>
      </c>
      <c r="B79" s="2" t="s">
        <v>76</v>
      </c>
      <c r="C79" s="2" t="s">
        <v>134</v>
      </c>
      <c r="D79" s="3">
        <v>2019870696</v>
      </c>
      <c r="E79" s="5">
        <v>44889</v>
      </c>
      <c r="F79" s="5">
        <v>44889</v>
      </c>
      <c r="G79" s="2">
        <v>8494297712</v>
      </c>
      <c r="H79" s="3">
        <v>100058</v>
      </c>
      <c r="I79" s="2">
        <v>42315.49</v>
      </c>
      <c r="J79" s="5">
        <v>44919</v>
      </c>
      <c r="K79" s="8">
        <v>34684.83</v>
      </c>
      <c r="L79" s="5">
        <v>44895</v>
      </c>
      <c r="M79" s="4">
        <v>-24</v>
      </c>
      <c r="N79" s="4">
        <f t="shared" si="3"/>
        <v>6</v>
      </c>
      <c r="O79" s="8">
        <f t="shared" si="4"/>
        <v>-832435.92</v>
      </c>
      <c r="P79" s="8">
        <f t="shared" si="5"/>
        <v>208108.98</v>
      </c>
    </row>
    <row r="80" spans="1:16" x14ac:dyDescent="0.25">
      <c r="A80" s="2" t="s">
        <v>14</v>
      </c>
      <c r="B80" s="2" t="s">
        <v>76</v>
      </c>
      <c r="C80" s="2" t="s">
        <v>135</v>
      </c>
      <c r="D80" s="3">
        <v>126690502</v>
      </c>
      <c r="E80" s="5">
        <v>44890</v>
      </c>
      <c r="F80" s="5">
        <v>44890</v>
      </c>
      <c r="G80" s="2">
        <v>8503260903</v>
      </c>
      <c r="H80" s="3">
        <v>1678</v>
      </c>
      <c r="I80" s="2">
        <v>102625.55</v>
      </c>
      <c r="J80" s="5">
        <v>44922</v>
      </c>
      <c r="K80" s="8">
        <v>84119.3</v>
      </c>
      <c r="L80" s="5">
        <v>44895</v>
      </c>
      <c r="M80" s="4">
        <v>-27</v>
      </c>
      <c r="N80" s="4">
        <f t="shared" si="3"/>
        <v>5</v>
      </c>
      <c r="O80" s="8">
        <f t="shared" si="4"/>
        <v>-2271221.1</v>
      </c>
      <c r="P80" s="8">
        <f t="shared" si="5"/>
        <v>420596.5</v>
      </c>
    </row>
    <row r="81" spans="1:16" x14ac:dyDescent="0.25">
      <c r="A81" s="2" t="s">
        <v>14</v>
      </c>
      <c r="B81" s="2" t="s">
        <v>76</v>
      </c>
      <c r="C81" s="2" t="s">
        <v>136</v>
      </c>
      <c r="D81" s="3">
        <v>1226870507</v>
      </c>
      <c r="E81" s="5">
        <v>44893</v>
      </c>
      <c r="F81" s="5">
        <v>44893</v>
      </c>
      <c r="G81" s="2">
        <v>8516308506</v>
      </c>
      <c r="H81" s="3" t="s">
        <v>137</v>
      </c>
      <c r="I81" s="2">
        <v>431.9</v>
      </c>
      <c r="J81" s="5">
        <v>44927</v>
      </c>
      <c r="K81" s="8">
        <v>354.02</v>
      </c>
      <c r="L81" s="5">
        <v>44895</v>
      </c>
      <c r="M81" s="4">
        <v>-32</v>
      </c>
      <c r="N81" s="4">
        <f t="shared" si="3"/>
        <v>2</v>
      </c>
      <c r="O81" s="8">
        <f t="shared" si="4"/>
        <v>-11328.64</v>
      </c>
      <c r="P81" s="8">
        <f t="shared" si="5"/>
        <v>708.04</v>
      </c>
    </row>
    <row r="82" spans="1:16" x14ac:dyDescent="0.25">
      <c r="A82" s="2" t="s">
        <v>14</v>
      </c>
      <c r="B82" s="2" t="s">
        <v>76</v>
      </c>
      <c r="C82" s="2" t="s">
        <v>100</v>
      </c>
      <c r="D82" s="3">
        <v>123490492</v>
      </c>
      <c r="E82" s="5">
        <v>44895</v>
      </c>
      <c r="F82" s="5">
        <v>44895</v>
      </c>
      <c r="G82" s="2">
        <v>8528485737</v>
      </c>
      <c r="H82" s="3" t="s">
        <v>138</v>
      </c>
      <c r="I82" s="2">
        <v>219.6</v>
      </c>
      <c r="J82" s="5">
        <v>44926</v>
      </c>
      <c r="K82" s="8">
        <v>180</v>
      </c>
      <c r="L82" s="5">
        <v>44896</v>
      </c>
      <c r="M82" s="4">
        <v>-30</v>
      </c>
      <c r="N82" s="4">
        <f t="shared" si="3"/>
        <v>1</v>
      </c>
      <c r="O82" s="8">
        <f t="shared" si="4"/>
        <v>-5400</v>
      </c>
      <c r="P82" s="8">
        <f t="shared" si="5"/>
        <v>180</v>
      </c>
    </row>
    <row r="83" spans="1:16" x14ac:dyDescent="0.25">
      <c r="A83" s="2" t="s">
        <v>14</v>
      </c>
      <c r="B83" s="2" t="s">
        <v>76</v>
      </c>
      <c r="C83" s="2" t="s">
        <v>82</v>
      </c>
      <c r="D83" s="3">
        <v>1047720493</v>
      </c>
      <c r="E83" s="5">
        <v>44896</v>
      </c>
      <c r="F83" s="5">
        <v>44896</v>
      </c>
      <c r="G83" s="2">
        <v>8535831491</v>
      </c>
      <c r="H83" s="3" t="s">
        <v>139</v>
      </c>
      <c r="I83" s="2">
        <v>50.07</v>
      </c>
      <c r="J83" s="5">
        <v>44957</v>
      </c>
      <c r="K83" s="8">
        <v>41.04</v>
      </c>
      <c r="L83" s="5">
        <v>44902</v>
      </c>
      <c r="M83" s="4">
        <v>-55</v>
      </c>
      <c r="N83" s="4">
        <f t="shared" si="3"/>
        <v>6</v>
      </c>
      <c r="O83" s="8">
        <f t="shared" si="4"/>
        <v>-2257.1999999999998</v>
      </c>
      <c r="P83" s="8">
        <f t="shared" si="5"/>
        <v>246.24</v>
      </c>
    </row>
    <row r="84" spans="1:16" x14ac:dyDescent="0.25">
      <c r="A84" s="2" t="s">
        <v>14</v>
      </c>
      <c r="B84" s="2" t="s">
        <v>76</v>
      </c>
      <c r="C84" s="2" t="s">
        <v>117</v>
      </c>
      <c r="D84" s="3">
        <v>5749120480</v>
      </c>
      <c r="E84" s="5">
        <v>44897</v>
      </c>
      <c r="F84" s="5">
        <v>44897</v>
      </c>
      <c r="G84" s="2">
        <v>8542014355</v>
      </c>
      <c r="H84" s="3" t="s">
        <v>140</v>
      </c>
      <c r="I84" s="2">
        <v>30.6</v>
      </c>
      <c r="J84" s="5">
        <v>44927</v>
      </c>
      <c r="K84" s="8">
        <v>25.08</v>
      </c>
      <c r="L84" s="5">
        <v>44902</v>
      </c>
      <c r="M84" s="4">
        <v>-25</v>
      </c>
      <c r="N84" s="4">
        <f t="shared" si="3"/>
        <v>5</v>
      </c>
      <c r="O84" s="8">
        <f t="shared" si="4"/>
        <v>-627</v>
      </c>
      <c r="P84" s="8">
        <f t="shared" si="5"/>
        <v>125.39999999999999</v>
      </c>
    </row>
    <row r="85" spans="1:16" x14ac:dyDescent="0.25">
      <c r="A85" s="2" t="s">
        <v>14</v>
      </c>
      <c r="B85" s="2" t="s">
        <v>76</v>
      </c>
      <c r="C85" s="2" t="s">
        <v>56</v>
      </c>
      <c r="D85" s="3">
        <v>937170496</v>
      </c>
      <c r="E85" s="5">
        <v>44897</v>
      </c>
      <c r="F85" s="5">
        <v>44897</v>
      </c>
      <c r="G85" s="2">
        <v>8542523735</v>
      </c>
      <c r="H85" s="3" t="s">
        <v>141</v>
      </c>
      <c r="I85" s="2">
        <v>5400</v>
      </c>
      <c r="J85" s="5">
        <v>44957</v>
      </c>
      <c r="K85" s="8">
        <v>4426.2299999999996</v>
      </c>
      <c r="L85" s="5">
        <v>44902</v>
      </c>
      <c r="M85" s="4">
        <v>-55</v>
      </c>
      <c r="N85" s="4">
        <f t="shared" si="3"/>
        <v>5</v>
      </c>
      <c r="O85" s="8">
        <f t="shared" si="4"/>
        <v>-243442.64999999997</v>
      </c>
      <c r="P85" s="8">
        <f t="shared" si="5"/>
        <v>22131.149999999998</v>
      </c>
    </row>
    <row r="86" spans="1:16" x14ac:dyDescent="0.25">
      <c r="A86" s="2" t="s">
        <v>14</v>
      </c>
      <c r="B86" s="2" t="s">
        <v>76</v>
      </c>
      <c r="C86" s="2" t="s">
        <v>84</v>
      </c>
      <c r="D86" s="3">
        <v>805720497</v>
      </c>
      <c r="E86" s="5">
        <v>44897</v>
      </c>
      <c r="F86" s="5">
        <v>44897</v>
      </c>
      <c r="G86" s="2">
        <v>8548506926</v>
      </c>
      <c r="H86" s="3" t="s">
        <v>142</v>
      </c>
      <c r="I86" s="2">
        <v>47.9</v>
      </c>
      <c r="J86" s="5">
        <v>44957</v>
      </c>
      <c r="K86" s="8">
        <v>39.26</v>
      </c>
      <c r="L86" s="5">
        <v>44902</v>
      </c>
      <c r="M86" s="4">
        <v>-55</v>
      </c>
      <c r="N86" s="4">
        <f t="shared" si="3"/>
        <v>5</v>
      </c>
      <c r="O86" s="8">
        <f t="shared" si="4"/>
        <v>-2159.2999999999997</v>
      </c>
      <c r="P86" s="8">
        <f t="shared" si="5"/>
        <v>196.29999999999998</v>
      </c>
    </row>
    <row r="87" spans="1:16" x14ac:dyDescent="0.25">
      <c r="A87" s="2" t="s">
        <v>14</v>
      </c>
      <c r="B87" s="2" t="s">
        <v>76</v>
      </c>
      <c r="C87" s="2" t="s">
        <v>143</v>
      </c>
      <c r="D87" s="3">
        <v>847360492</v>
      </c>
      <c r="E87" s="5">
        <v>44898</v>
      </c>
      <c r="F87" s="5">
        <v>44898</v>
      </c>
      <c r="G87" s="2">
        <v>8549053353</v>
      </c>
      <c r="H87" s="3">
        <v>1545</v>
      </c>
      <c r="I87" s="2">
        <v>1394.5</v>
      </c>
      <c r="J87" s="5">
        <v>44929</v>
      </c>
      <c r="K87" s="8">
        <v>1143.03</v>
      </c>
      <c r="L87" s="5">
        <v>44902</v>
      </c>
      <c r="M87" s="4">
        <v>-27</v>
      </c>
      <c r="N87" s="4">
        <f t="shared" si="3"/>
        <v>4</v>
      </c>
      <c r="O87" s="8">
        <f t="shared" si="4"/>
        <v>-30861.809999999998</v>
      </c>
      <c r="P87" s="8">
        <f t="shared" si="5"/>
        <v>4572.12</v>
      </c>
    </row>
    <row r="88" spans="1:16" x14ac:dyDescent="0.25">
      <c r="A88" s="2" t="s">
        <v>14</v>
      </c>
      <c r="B88" s="2" t="s">
        <v>76</v>
      </c>
      <c r="C88" s="2" t="s">
        <v>144</v>
      </c>
      <c r="D88" s="3">
        <v>1552590497</v>
      </c>
      <c r="E88" s="5">
        <v>44899</v>
      </c>
      <c r="F88" s="5">
        <v>44899</v>
      </c>
      <c r="G88" s="2">
        <v>8555180394</v>
      </c>
      <c r="H88" s="3" t="s">
        <v>145</v>
      </c>
      <c r="I88" s="2">
        <v>671</v>
      </c>
      <c r="J88" s="5">
        <v>44930</v>
      </c>
      <c r="K88" s="8">
        <v>550</v>
      </c>
      <c r="L88" s="5">
        <v>44907</v>
      </c>
      <c r="M88" s="4">
        <v>-23</v>
      </c>
      <c r="N88" s="4">
        <f t="shared" si="3"/>
        <v>8</v>
      </c>
      <c r="O88" s="8">
        <f t="shared" si="4"/>
        <v>-12650</v>
      </c>
      <c r="P88" s="8">
        <f t="shared" si="5"/>
        <v>4400</v>
      </c>
    </row>
    <row r="89" spans="1:16" x14ac:dyDescent="0.25">
      <c r="A89" s="2" t="s">
        <v>14</v>
      </c>
      <c r="B89" s="2" t="s">
        <v>76</v>
      </c>
      <c r="C89" s="2" t="s">
        <v>136</v>
      </c>
      <c r="D89" s="3">
        <v>1226870507</v>
      </c>
      <c r="E89" s="5">
        <v>44901</v>
      </c>
      <c r="F89" s="5">
        <v>44901</v>
      </c>
      <c r="G89" s="2">
        <v>8570616552</v>
      </c>
      <c r="H89" s="3" t="s">
        <v>146</v>
      </c>
      <c r="I89" s="2">
        <v>50.5</v>
      </c>
      <c r="J89" s="5">
        <v>44957</v>
      </c>
      <c r="K89" s="8">
        <v>41.39</v>
      </c>
      <c r="L89" s="5">
        <v>44909</v>
      </c>
      <c r="M89" s="4">
        <v>-48</v>
      </c>
      <c r="N89" s="4">
        <f t="shared" si="3"/>
        <v>8</v>
      </c>
      <c r="O89" s="8">
        <f t="shared" si="4"/>
        <v>-1986.72</v>
      </c>
      <c r="P89" s="8">
        <f t="shared" si="5"/>
        <v>331.12</v>
      </c>
    </row>
    <row r="90" spans="1:16" x14ac:dyDescent="0.25">
      <c r="A90" s="2" t="s">
        <v>14</v>
      </c>
      <c r="B90" s="2" t="s">
        <v>76</v>
      </c>
      <c r="C90" s="2" t="s">
        <v>147</v>
      </c>
      <c r="D90" s="3" t="s">
        <v>148</v>
      </c>
      <c r="E90" s="5">
        <v>44903</v>
      </c>
      <c r="F90" s="5">
        <v>44903</v>
      </c>
      <c r="G90" s="2">
        <v>8590607035</v>
      </c>
      <c r="H90" s="3">
        <v>735</v>
      </c>
      <c r="I90" s="2">
        <v>186.71</v>
      </c>
      <c r="J90" s="5">
        <v>44964</v>
      </c>
      <c r="K90" s="8">
        <v>153.04</v>
      </c>
      <c r="L90" s="5">
        <v>44908</v>
      </c>
      <c r="M90" s="4">
        <v>-56</v>
      </c>
      <c r="N90" s="4">
        <f t="shared" si="3"/>
        <v>5</v>
      </c>
      <c r="O90" s="8">
        <f t="shared" si="4"/>
        <v>-8570.24</v>
      </c>
      <c r="P90" s="8">
        <f t="shared" si="5"/>
        <v>765.19999999999993</v>
      </c>
    </row>
    <row r="91" spans="1:16" x14ac:dyDescent="0.25">
      <c r="A91" s="2" t="s">
        <v>14</v>
      </c>
      <c r="B91" s="2" t="s">
        <v>76</v>
      </c>
      <c r="C91" s="2" t="s">
        <v>149</v>
      </c>
      <c r="D91" s="3">
        <v>1809870502</v>
      </c>
      <c r="E91" s="5">
        <v>44903</v>
      </c>
      <c r="F91" s="5">
        <v>44903</v>
      </c>
      <c r="G91" s="2">
        <v>8591488908</v>
      </c>
      <c r="H91" s="3" t="s">
        <v>150</v>
      </c>
      <c r="I91" s="2">
        <v>1961.76</v>
      </c>
      <c r="J91" s="5">
        <v>44957</v>
      </c>
      <c r="K91" s="8">
        <v>1608</v>
      </c>
      <c r="L91" s="5">
        <v>44908</v>
      </c>
      <c r="M91" s="4">
        <v>-49</v>
      </c>
      <c r="N91" s="4">
        <f t="shared" si="3"/>
        <v>5</v>
      </c>
      <c r="O91" s="8">
        <f t="shared" si="4"/>
        <v>-78792</v>
      </c>
      <c r="P91" s="8">
        <f t="shared" si="5"/>
        <v>8040</v>
      </c>
    </row>
    <row r="92" spans="1:16" x14ac:dyDescent="0.25">
      <c r="A92" s="2" t="s">
        <v>14</v>
      </c>
      <c r="B92" s="2" t="s">
        <v>76</v>
      </c>
      <c r="C92" s="2" t="s">
        <v>86</v>
      </c>
      <c r="D92" s="3">
        <v>1311260499</v>
      </c>
      <c r="E92" s="5">
        <v>44904</v>
      </c>
      <c r="F92" s="5">
        <v>44904</v>
      </c>
      <c r="G92" s="2">
        <v>8596893806</v>
      </c>
      <c r="H92" s="3" t="s">
        <v>151</v>
      </c>
      <c r="I92" s="2">
        <v>6974.06</v>
      </c>
      <c r="J92" s="5">
        <v>44957</v>
      </c>
      <c r="K92" s="8">
        <v>5716.44</v>
      </c>
      <c r="L92" s="5">
        <v>44909</v>
      </c>
      <c r="M92" s="4">
        <v>-48</v>
      </c>
      <c r="N92" s="4">
        <f t="shared" si="3"/>
        <v>5</v>
      </c>
      <c r="O92" s="8">
        <f t="shared" si="4"/>
        <v>-274389.12</v>
      </c>
      <c r="P92" s="8">
        <f t="shared" si="5"/>
        <v>28582.199999999997</v>
      </c>
    </row>
    <row r="93" spans="1:16" x14ac:dyDescent="0.25">
      <c r="A93" s="2" t="s">
        <v>14</v>
      </c>
      <c r="B93" s="2" t="s">
        <v>76</v>
      </c>
      <c r="C93" s="2" t="s">
        <v>86</v>
      </c>
      <c r="D93" s="3">
        <v>1311260499</v>
      </c>
      <c r="E93" s="5">
        <v>44904</v>
      </c>
      <c r="F93" s="5">
        <v>44904</v>
      </c>
      <c r="G93" s="2">
        <v>8596893832</v>
      </c>
      <c r="H93" s="3" t="s">
        <v>152</v>
      </c>
      <c r="I93" s="2">
        <v>11102.79</v>
      </c>
      <c r="J93" s="5">
        <v>44957</v>
      </c>
      <c r="K93" s="8">
        <v>9100.65</v>
      </c>
      <c r="L93" s="5">
        <v>44909</v>
      </c>
      <c r="M93" s="4">
        <v>-48</v>
      </c>
      <c r="N93" s="4">
        <f t="shared" si="3"/>
        <v>5</v>
      </c>
      <c r="O93" s="8">
        <f t="shared" si="4"/>
        <v>-436831.19999999995</v>
      </c>
      <c r="P93" s="8">
        <f t="shared" si="5"/>
        <v>45503.25</v>
      </c>
    </row>
    <row r="94" spans="1:16" x14ac:dyDescent="0.25">
      <c r="A94" s="2" t="s">
        <v>14</v>
      </c>
      <c r="B94" s="2" t="s">
        <v>76</v>
      </c>
      <c r="C94" s="2" t="s">
        <v>86</v>
      </c>
      <c r="D94" s="3">
        <v>1311260499</v>
      </c>
      <c r="E94" s="5">
        <v>44904</v>
      </c>
      <c r="F94" s="5">
        <v>44904</v>
      </c>
      <c r="G94" s="2">
        <v>8596894113</v>
      </c>
      <c r="H94" s="3" t="s">
        <v>153</v>
      </c>
      <c r="I94" s="2">
        <v>4841.8599999999997</v>
      </c>
      <c r="J94" s="5">
        <v>44957</v>
      </c>
      <c r="K94" s="8">
        <v>3968.74</v>
      </c>
      <c r="L94" s="5">
        <v>44909</v>
      </c>
      <c r="M94" s="4">
        <v>-48</v>
      </c>
      <c r="N94" s="4">
        <f t="shared" si="3"/>
        <v>5</v>
      </c>
      <c r="O94" s="8">
        <f t="shared" si="4"/>
        <v>-190499.52</v>
      </c>
      <c r="P94" s="8">
        <f t="shared" si="5"/>
        <v>19843.699999999997</v>
      </c>
    </row>
    <row r="95" spans="1:16" x14ac:dyDescent="0.25">
      <c r="A95" s="2" t="s">
        <v>14</v>
      </c>
      <c r="B95" s="2" t="s">
        <v>76</v>
      </c>
      <c r="C95" s="2" t="s">
        <v>154</v>
      </c>
      <c r="D95" s="3">
        <v>3049991205</v>
      </c>
      <c r="E95" s="5">
        <v>44910</v>
      </c>
      <c r="F95" s="5">
        <v>44910</v>
      </c>
      <c r="G95" s="2">
        <v>8622133275</v>
      </c>
      <c r="H95" s="3" t="s">
        <v>155</v>
      </c>
      <c r="I95" s="2">
        <v>2948.5</v>
      </c>
      <c r="J95" s="5">
        <v>44940</v>
      </c>
      <c r="K95" s="8">
        <v>2416.8000000000002</v>
      </c>
      <c r="L95" s="5">
        <v>44911</v>
      </c>
      <c r="M95" s="4">
        <v>-29</v>
      </c>
      <c r="N95" s="4">
        <f t="shared" si="3"/>
        <v>1</v>
      </c>
      <c r="O95" s="8">
        <f t="shared" si="4"/>
        <v>-70087.200000000012</v>
      </c>
      <c r="P95" s="8">
        <f t="shared" si="5"/>
        <v>2416.8000000000002</v>
      </c>
    </row>
    <row r="96" spans="1:16" x14ac:dyDescent="0.25">
      <c r="A96" s="2" t="s">
        <v>14</v>
      </c>
      <c r="B96" s="2" t="s">
        <v>156</v>
      </c>
      <c r="C96" s="2" t="s">
        <v>157</v>
      </c>
      <c r="D96" s="3">
        <v>5994580727</v>
      </c>
      <c r="E96" s="5">
        <v>44851</v>
      </c>
      <c r="F96" s="5">
        <v>44851</v>
      </c>
      <c r="G96" s="2">
        <v>8249024423</v>
      </c>
      <c r="H96" s="3">
        <v>1385</v>
      </c>
      <c r="I96" s="2">
        <v>542</v>
      </c>
      <c r="J96" s="5">
        <v>44882</v>
      </c>
      <c r="K96" s="8">
        <v>542</v>
      </c>
      <c r="L96" s="5">
        <v>44854</v>
      </c>
      <c r="M96" s="4">
        <v>-28</v>
      </c>
      <c r="N96" s="4">
        <f t="shared" si="3"/>
        <v>3</v>
      </c>
      <c r="O96" s="8">
        <f t="shared" si="4"/>
        <v>-15176</v>
      </c>
      <c r="P96" s="8">
        <f t="shared" si="5"/>
        <v>1626</v>
      </c>
    </row>
    <row r="97" spans="1:16" x14ac:dyDescent="0.25">
      <c r="A97" s="2" t="s">
        <v>14</v>
      </c>
      <c r="B97" s="2" t="s">
        <v>156</v>
      </c>
      <c r="C97" s="2" t="s">
        <v>158</v>
      </c>
      <c r="D97" s="3">
        <v>3635090875</v>
      </c>
      <c r="E97" s="5">
        <v>44853</v>
      </c>
      <c r="F97" s="5">
        <v>44853</v>
      </c>
      <c r="G97" s="2">
        <v>8262808883</v>
      </c>
      <c r="H97" s="3">
        <v>1130</v>
      </c>
      <c r="I97" s="2">
        <v>1000</v>
      </c>
      <c r="J97" s="5">
        <v>44883</v>
      </c>
      <c r="K97" s="8">
        <v>1000</v>
      </c>
      <c r="L97" s="5">
        <v>44860</v>
      </c>
      <c r="M97" s="4">
        <v>-23</v>
      </c>
      <c r="N97" s="4">
        <f t="shared" si="3"/>
        <v>7</v>
      </c>
      <c r="O97" s="8">
        <f t="shared" si="4"/>
        <v>-23000</v>
      </c>
      <c r="P97" s="8">
        <f t="shared" si="5"/>
        <v>7000</v>
      </c>
    </row>
    <row r="98" spans="1:16" x14ac:dyDescent="0.25">
      <c r="A98" s="2" t="s">
        <v>14</v>
      </c>
      <c r="B98" s="2" t="s">
        <v>156</v>
      </c>
      <c r="C98" s="2" t="s">
        <v>159</v>
      </c>
      <c r="D98" s="3">
        <v>1213970575</v>
      </c>
      <c r="E98" s="5">
        <v>44856</v>
      </c>
      <c r="F98" s="5">
        <v>44856</v>
      </c>
      <c r="G98" s="2">
        <v>8279189236</v>
      </c>
      <c r="H98" s="3" t="s">
        <v>160</v>
      </c>
      <c r="I98" s="2">
        <v>622</v>
      </c>
      <c r="J98" s="5">
        <v>44887</v>
      </c>
      <c r="K98" s="8">
        <v>622</v>
      </c>
      <c r="L98" s="5">
        <v>44860</v>
      </c>
      <c r="M98" s="4">
        <v>-27</v>
      </c>
      <c r="N98" s="4">
        <f t="shared" si="3"/>
        <v>4</v>
      </c>
      <c r="O98" s="8">
        <f t="shared" si="4"/>
        <v>-16794</v>
      </c>
      <c r="P98" s="8">
        <f t="shared" si="5"/>
        <v>2488</v>
      </c>
    </row>
    <row r="99" spans="1:16" x14ac:dyDescent="0.25">
      <c r="A99" s="2" t="s">
        <v>14</v>
      </c>
      <c r="B99" s="2" t="s">
        <v>156</v>
      </c>
      <c r="C99" s="2" t="s">
        <v>161</v>
      </c>
      <c r="D99" s="3">
        <v>2250870462</v>
      </c>
      <c r="E99" s="5">
        <v>44862</v>
      </c>
      <c r="F99" s="5">
        <v>44862</v>
      </c>
      <c r="G99" s="2">
        <v>8309151751</v>
      </c>
      <c r="H99" s="3">
        <v>37</v>
      </c>
      <c r="I99" s="2">
        <v>5940</v>
      </c>
      <c r="J99" s="5">
        <v>44892</v>
      </c>
      <c r="K99" s="8">
        <v>5940</v>
      </c>
      <c r="L99" s="5">
        <v>44867</v>
      </c>
      <c r="M99" s="4">
        <v>-25</v>
      </c>
      <c r="N99" s="4">
        <f t="shared" si="3"/>
        <v>5</v>
      </c>
      <c r="O99" s="8">
        <f t="shared" si="4"/>
        <v>-148500</v>
      </c>
      <c r="P99" s="8">
        <f t="shared" si="5"/>
        <v>29700</v>
      </c>
    </row>
    <row r="100" spans="1:16" x14ac:dyDescent="0.25">
      <c r="A100" s="2" t="s">
        <v>14</v>
      </c>
      <c r="B100" s="2" t="s">
        <v>156</v>
      </c>
      <c r="C100" s="2" t="s">
        <v>162</v>
      </c>
      <c r="D100" s="3">
        <v>2641030420</v>
      </c>
      <c r="E100" s="5">
        <v>44878</v>
      </c>
      <c r="F100" s="5">
        <v>44878</v>
      </c>
      <c r="G100" s="2">
        <v>8412122063</v>
      </c>
      <c r="H100" s="3">
        <v>851</v>
      </c>
      <c r="I100" s="2">
        <v>150</v>
      </c>
      <c r="J100" s="5">
        <v>44907</v>
      </c>
      <c r="K100" s="8">
        <v>150</v>
      </c>
      <c r="L100" s="5">
        <v>44880</v>
      </c>
      <c r="M100" s="4">
        <v>-27</v>
      </c>
      <c r="N100" s="4">
        <f t="shared" si="3"/>
        <v>2</v>
      </c>
      <c r="O100" s="8">
        <f t="shared" si="4"/>
        <v>-4050</v>
      </c>
      <c r="P100" s="8">
        <f t="shared" si="5"/>
        <v>300</v>
      </c>
    </row>
    <row r="101" spans="1:16" x14ac:dyDescent="0.25">
      <c r="A101" s="2" t="s">
        <v>14</v>
      </c>
      <c r="B101" s="2" t="s">
        <v>156</v>
      </c>
      <c r="C101" s="2" t="s">
        <v>157</v>
      </c>
      <c r="D101" s="3">
        <v>5994580727</v>
      </c>
      <c r="E101" s="5">
        <v>44878</v>
      </c>
      <c r="F101" s="5">
        <v>44878</v>
      </c>
      <c r="G101" s="2">
        <v>8415130993</v>
      </c>
      <c r="H101" s="3">
        <v>1537</v>
      </c>
      <c r="I101" s="2">
        <v>292</v>
      </c>
      <c r="J101" s="5">
        <v>44908</v>
      </c>
      <c r="K101" s="8">
        <v>292</v>
      </c>
      <c r="L101" s="5">
        <v>44880</v>
      </c>
      <c r="M101" s="4">
        <v>-28</v>
      </c>
      <c r="N101" s="4">
        <f t="shared" si="3"/>
        <v>2</v>
      </c>
      <c r="O101" s="8">
        <f t="shared" si="4"/>
        <v>-8176</v>
      </c>
      <c r="P101" s="8">
        <f t="shared" si="5"/>
        <v>584</v>
      </c>
    </row>
    <row r="102" spans="1:16" x14ac:dyDescent="0.25">
      <c r="A102" s="2" t="s">
        <v>14</v>
      </c>
      <c r="B102" s="2" t="s">
        <v>156</v>
      </c>
      <c r="C102" s="2" t="s">
        <v>163</v>
      </c>
      <c r="D102" s="3">
        <v>1593590605</v>
      </c>
      <c r="E102" s="5">
        <v>44880</v>
      </c>
      <c r="F102" s="5">
        <v>44880</v>
      </c>
      <c r="G102" s="2">
        <v>8433845358</v>
      </c>
      <c r="H102" s="3" t="s">
        <v>164</v>
      </c>
      <c r="I102" s="2">
        <v>1440</v>
      </c>
      <c r="J102" s="5">
        <v>44910</v>
      </c>
      <c r="K102" s="8">
        <v>1440</v>
      </c>
      <c r="L102" s="5">
        <v>44881</v>
      </c>
      <c r="M102" s="4">
        <v>-29</v>
      </c>
      <c r="N102" s="4">
        <f t="shared" si="3"/>
        <v>1</v>
      </c>
      <c r="O102" s="8">
        <f t="shared" si="4"/>
        <v>-41760</v>
      </c>
      <c r="P102" s="8">
        <f t="shared" si="5"/>
        <v>1440</v>
      </c>
    </row>
    <row r="103" spans="1:16" x14ac:dyDescent="0.25">
      <c r="A103" s="2" t="s">
        <v>14</v>
      </c>
      <c r="B103" s="2" t="s">
        <v>156</v>
      </c>
      <c r="C103" s="2" t="s">
        <v>165</v>
      </c>
      <c r="D103" s="3">
        <v>2213820208</v>
      </c>
      <c r="E103" s="5">
        <v>44889</v>
      </c>
      <c r="F103" s="5">
        <v>44889</v>
      </c>
      <c r="G103" s="2">
        <v>8494151478</v>
      </c>
      <c r="H103" s="3" t="s">
        <v>166</v>
      </c>
      <c r="I103" s="2">
        <v>100</v>
      </c>
      <c r="J103" s="5">
        <v>44919</v>
      </c>
      <c r="K103" s="8">
        <v>100</v>
      </c>
      <c r="L103" s="5">
        <v>44894</v>
      </c>
      <c r="M103" s="4">
        <v>-25</v>
      </c>
      <c r="N103" s="4">
        <f t="shared" si="3"/>
        <v>5</v>
      </c>
      <c r="O103" s="8">
        <f t="shared" si="4"/>
        <v>-2500</v>
      </c>
      <c r="P103" s="8">
        <f t="shared" si="5"/>
        <v>500</v>
      </c>
    </row>
    <row r="104" spans="1:16" x14ac:dyDescent="0.25">
      <c r="A104" s="2" t="s">
        <v>14</v>
      </c>
      <c r="B104" s="2" t="s">
        <v>156</v>
      </c>
      <c r="C104" s="2" t="s">
        <v>167</v>
      </c>
      <c r="D104" s="3">
        <v>12196281005</v>
      </c>
      <c r="E104" s="5">
        <v>44901</v>
      </c>
      <c r="F104" s="5">
        <v>44901</v>
      </c>
      <c r="G104" s="2">
        <v>8566932645</v>
      </c>
      <c r="H104" s="3" t="s">
        <v>168</v>
      </c>
      <c r="I104" s="2">
        <v>3050</v>
      </c>
      <c r="J104" s="5">
        <v>44931</v>
      </c>
      <c r="K104" s="8">
        <v>2500</v>
      </c>
      <c r="L104" s="5">
        <v>44907</v>
      </c>
      <c r="M104" s="4">
        <v>-24</v>
      </c>
      <c r="N104" s="4">
        <f t="shared" si="3"/>
        <v>6</v>
      </c>
      <c r="O104" s="8">
        <f t="shared" si="4"/>
        <v>-60000</v>
      </c>
      <c r="P104" s="8">
        <f t="shared" si="5"/>
        <v>15000</v>
      </c>
    </row>
    <row r="105" spans="1:16" x14ac:dyDescent="0.25">
      <c r="A105" s="2" t="s">
        <v>14</v>
      </c>
      <c r="B105" s="2" t="s">
        <v>156</v>
      </c>
      <c r="C105" s="2" t="s">
        <v>169</v>
      </c>
      <c r="D105" s="3">
        <v>2966340230</v>
      </c>
      <c r="E105" s="5">
        <v>44907</v>
      </c>
      <c r="F105" s="5">
        <v>44907</v>
      </c>
      <c r="G105" s="2">
        <v>8608870638</v>
      </c>
      <c r="H105" s="3" t="s">
        <v>170</v>
      </c>
      <c r="I105" s="2">
        <v>1410</v>
      </c>
      <c r="J105" s="5">
        <v>44953</v>
      </c>
      <c r="K105" s="8">
        <v>1410</v>
      </c>
      <c r="L105" s="5">
        <v>44908</v>
      </c>
      <c r="M105" s="4">
        <v>-45</v>
      </c>
      <c r="N105" s="4">
        <f t="shared" si="3"/>
        <v>1</v>
      </c>
      <c r="O105" s="8">
        <f t="shared" si="4"/>
        <v>-63450</v>
      </c>
      <c r="P105" s="8">
        <f t="shared" si="5"/>
        <v>1410</v>
      </c>
    </row>
    <row r="106" spans="1:16" x14ac:dyDescent="0.25">
      <c r="A106" s="2" t="s">
        <v>14</v>
      </c>
      <c r="B106" s="2" t="s">
        <v>171</v>
      </c>
      <c r="C106" s="2" t="s">
        <v>172</v>
      </c>
      <c r="D106" s="3">
        <v>599120458</v>
      </c>
      <c r="E106" s="5">
        <v>44839</v>
      </c>
      <c r="F106" s="5">
        <v>44839</v>
      </c>
      <c r="G106" s="2">
        <v>8148471547</v>
      </c>
      <c r="H106" s="3">
        <v>1373</v>
      </c>
      <c r="I106" s="2">
        <v>6867.33</v>
      </c>
      <c r="J106" s="5">
        <v>44869</v>
      </c>
      <c r="K106" s="8">
        <v>6867.33</v>
      </c>
      <c r="L106" s="5">
        <v>44845</v>
      </c>
      <c r="M106" s="4">
        <v>-24</v>
      </c>
      <c r="N106" s="4">
        <f t="shared" si="3"/>
        <v>6</v>
      </c>
      <c r="O106" s="8">
        <f t="shared" si="4"/>
        <v>-164815.91999999998</v>
      </c>
      <c r="P106" s="8">
        <f t="shared" si="5"/>
        <v>41203.979999999996</v>
      </c>
    </row>
    <row r="107" spans="1:16" x14ac:dyDescent="0.25">
      <c r="A107" s="2" t="s">
        <v>14</v>
      </c>
      <c r="B107" s="2" t="s">
        <v>171</v>
      </c>
      <c r="C107" s="2" t="s">
        <v>173</v>
      </c>
      <c r="D107" s="3" t="s">
        <v>174</v>
      </c>
      <c r="E107" s="5">
        <v>44880</v>
      </c>
      <c r="F107" s="5">
        <v>44880</v>
      </c>
      <c r="G107" s="2">
        <v>8440785607</v>
      </c>
      <c r="H107" s="3" t="s">
        <v>175</v>
      </c>
      <c r="I107" s="2">
        <v>6384.3</v>
      </c>
      <c r="J107" s="5">
        <v>44910</v>
      </c>
      <c r="K107" s="8">
        <v>6384.3</v>
      </c>
      <c r="L107" s="5">
        <v>44881</v>
      </c>
      <c r="M107" s="4">
        <v>-29</v>
      </c>
      <c r="N107" s="4">
        <f t="shared" si="3"/>
        <v>1</v>
      </c>
      <c r="O107" s="8">
        <f t="shared" si="4"/>
        <v>-185144.7</v>
      </c>
      <c r="P107" s="8">
        <f t="shared" si="5"/>
        <v>6384.3</v>
      </c>
    </row>
    <row r="108" spans="1:16" x14ac:dyDescent="0.25">
      <c r="A108" s="2" t="s">
        <v>14</v>
      </c>
      <c r="B108" s="2" t="s">
        <v>171</v>
      </c>
      <c r="C108" s="2" t="s">
        <v>176</v>
      </c>
      <c r="D108" s="3" t="s">
        <v>177</v>
      </c>
      <c r="E108" s="5">
        <v>44889</v>
      </c>
      <c r="F108" s="5">
        <v>44889</v>
      </c>
      <c r="G108" s="2">
        <v>8493260649</v>
      </c>
      <c r="H108" s="3" t="s">
        <v>178</v>
      </c>
      <c r="I108" s="2">
        <v>26132.01</v>
      </c>
      <c r="J108" s="5">
        <v>44919</v>
      </c>
      <c r="K108" s="8">
        <v>26132.01</v>
      </c>
      <c r="L108" s="5">
        <v>44889</v>
      </c>
      <c r="M108" s="4">
        <v>-30</v>
      </c>
      <c r="N108" s="4">
        <f t="shared" si="3"/>
        <v>0</v>
      </c>
      <c r="O108" s="8">
        <f t="shared" si="4"/>
        <v>-783960.29999999993</v>
      </c>
      <c r="P108" s="8">
        <f t="shared" si="5"/>
        <v>0</v>
      </c>
    </row>
    <row r="109" spans="1:16" x14ac:dyDescent="0.25">
      <c r="A109" s="2" t="s">
        <v>14</v>
      </c>
      <c r="B109" s="2" t="s">
        <v>171</v>
      </c>
      <c r="C109" s="2" t="s">
        <v>179</v>
      </c>
      <c r="D109" s="3" t="s">
        <v>180</v>
      </c>
      <c r="E109" s="5">
        <v>44904</v>
      </c>
      <c r="F109" s="5">
        <v>44904</v>
      </c>
      <c r="G109" s="2">
        <v>8585855647</v>
      </c>
      <c r="H109" s="3" t="s">
        <v>181</v>
      </c>
      <c r="I109" s="2">
        <v>2356.65</v>
      </c>
      <c r="J109" s="5">
        <v>44934</v>
      </c>
      <c r="K109" s="8">
        <v>2356.65</v>
      </c>
      <c r="L109" s="5">
        <v>44908</v>
      </c>
      <c r="M109" s="4">
        <v>-26</v>
      </c>
      <c r="N109" s="4">
        <f t="shared" si="3"/>
        <v>4</v>
      </c>
      <c r="O109" s="8">
        <f t="shared" si="4"/>
        <v>-61272.9</v>
      </c>
      <c r="P109" s="8">
        <f t="shared" si="5"/>
        <v>9426.6</v>
      </c>
    </row>
    <row r="110" spans="1:16" x14ac:dyDescent="0.25">
      <c r="A110" s="2" t="s">
        <v>14</v>
      </c>
      <c r="B110" s="2" t="s">
        <v>171</v>
      </c>
      <c r="C110" s="2" t="s">
        <v>179</v>
      </c>
      <c r="D110" s="3" t="s">
        <v>180</v>
      </c>
      <c r="E110" s="5">
        <v>44907</v>
      </c>
      <c r="F110" s="5">
        <v>44907</v>
      </c>
      <c r="G110" s="2">
        <v>8609781605</v>
      </c>
      <c r="H110" s="3" t="s">
        <v>182</v>
      </c>
      <c r="I110" s="2">
        <v>17467.5</v>
      </c>
      <c r="J110" s="5">
        <v>44937</v>
      </c>
      <c r="K110" s="8">
        <v>17467.5</v>
      </c>
      <c r="L110" s="5">
        <v>44908</v>
      </c>
      <c r="M110" s="4">
        <v>-29</v>
      </c>
      <c r="N110" s="4">
        <f t="shared" si="3"/>
        <v>1</v>
      </c>
      <c r="O110" s="8">
        <f t="shared" si="4"/>
        <v>-506557.5</v>
      </c>
      <c r="P110" s="8">
        <f t="shared" si="5"/>
        <v>17467.5</v>
      </c>
    </row>
    <row r="111" spans="1:16" x14ac:dyDescent="0.25">
      <c r="A111" s="2" t="s">
        <v>14</v>
      </c>
      <c r="B111" s="2" t="s">
        <v>171</v>
      </c>
      <c r="C111" s="2" t="s">
        <v>183</v>
      </c>
      <c r="D111" s="3">
        <v>2313821007</v>
      </c>
      <c r="E111" s="5">
        <v>44913</v>
      </c>
      <c r="F111" s="5">
        <v>44913</v>
      </c>
      <c r="G111" s="2">
        <v>8641313057</v>
      </c>
      <c r="H111" s="3" t="s">
        <v>184</v>
      </c>
      <c r="I111" s="2">
        <v>79.3</v>
      </c>
      <c r="J111" s="5">
        <v>44943</v>
      </c>
      <c r="K111" s="8">
        <v>65</v>
      </c>
      <c r="L111" s="5">
        <v>44914</v>
      </c>
      <c r="M111" s="4">
        <v>-29</v>
      </c>
      <c r="N111" s="4">
        <f t="shared" si="3"/>
        <v>1</v>
      </c>
      <c r="O111" s="8">
        <f t="shared" si="4"/>
        <v>-1885</v>
      </c>
      <c r="P111" s="8">
        <f t="shared" si="5"/>
        <v>65</v>
      </c>
    </row>
    <row r="112" spans="1:16" x14ac:dyDescent="0.25">
      <c r="A112" s="2" t="s">
        <v>14</v>
      </c>
      <c r="B112" s="2" t="s">
        <v>171</v>
      </c>
      <c r="C112" s="2" t="s">
        <v>185</v>
      </c>
      <c r="D112" s="3">
        <v>884060526</v>
      </c>
      <c r="E112" s="5">
        <v>44916</v>
      </c>
      <c r="F112" s="5">
        <v>44916</v>
      </c>
      <c r="G112" s="2">
        <v>8669966252</v>
      </c>
      <c r="H112" s="3">
        <v>3020045663</v>
      </c>
      <c r="I112" s="2">
        <v>4568.8999999999996</v>
      </c>
      <c r="J112" s="5">
        <v>44946</v>
      </c>
      <c r="K112" s="8">
        <v>3745</v>
      </c>
      <c r="L112" s="5">
        <v>44923</v>
      </c>
      <c r="M112" s="4">
        <v>-23</v>
      </c>
      <c r="N112" s="4">
        <f t="shared" si="3"/>
        <v>7</v>
      </c>
      <c r="O112" s="8">
        <f t="shared" si="4"/>
        <v>-86135</v>
      </c>
      <c r="P112" s="8">
        <f t="shared" si="5"/>
        <v>26215</v>
      </c>
    </row>
    <row r="113" spans="1:16" x14ac:dyDescent="0.25">
      <c r="A113" s="2" t="s">
        <v>14</v>
      </c>
      <c r="B113" s="2" t="s">
        <v>186</v>
      </c>
      <c r="C113" s="2" t="s">
        <v>187</v>
      </c>
      <c r="D113" s="3" t="s">
        <v>188</v>
      </c>
      <c r="E113" s="5">
        <v>44831</v>
      </c>
      <c r="F113" s="5">
        <v>44831</v>
      </c>
      <c r="G113" s="2">
        <v>8103985998</v>
      </c>
      <c r="H113" s="3">
        <v>13</v>
      </c>
      <c r="I113" s="2">
        <v>1985.46</v>
      </c>
      <c r="J113" s="5">
        <v>44861</v>
      </c>
      <c r="K113" s="8">
        <v>1977.1</v>
      </c>
      <c r="L113" s="5">
        <v>44847</v>
      </c>
      <c r="M113" s="4">
        <v>-14</v>
      </c>
      <c r="N113" s="4">
        <f t="shared" si="3"/>
        <v>16</v>
      </c>
      <c r="O113" s="8">
        <f t="shared" si="4"/>
        <v>-27679.399999999998</v>
      </c>
      <c r="P113" s="8">
        <f t="shared" si="5"/>
        <v>31633.599999999999</v>
      </c>
    </row>
    <row r="114" spans="1:16" x14ac:dyDescent="0.25">
      <c r="A114" s="2" t="s">
        <v>14</v>
      </c>
      <c r="B114" s="2" t="s">
        <v>186</v>
      </c>
      <c r="C114" s="2" t="s">
        <v>189</v>
      </c>
      <c r="D114" s="3">
        <v>1371740497</v>
      </c>
      <c r="E114" s="5">
        <v>44838</v>
      </c>
      <c r="F114" s="5">
        <v>44838</v>
      </c>
      <c r="G114" s="2">
        <v>8139574762</v>
      </c>
      <c r="H114" s="3">
        <v>342</v>
      </c>
      <c r="I114" s="2">
        <v>2586.4</v>
      </c>
      <c r="J114" s="5">
        <v>44868</v>
      </c>
      <c r="K114" s="8">
        <v>2120</v>
      </c>
      <c r="L114" s="5">
        <v>44844</v>
      </c>
      <c r="M114" s="4">
        <v>-24</v>
      </c>
      <c r="N114" s="4">
        <f t="shared" si="3"/>
        <v>6</v>
      </c>
      <c r="O114" s="8">
        <f t="shared" si="4"/>
        <v>-50880</v>
      </c>
      <c r="P114" s="8">
        <f t="shared" si="5"/>
        <v>12720</v>
      </c>
    </row>
    <row r="115" spans="1:16" x14ac:dyDescent="0.25">
      <c r="A115" s="2" t="s">
        <v>14</v>
      </c>
      <c r="B115" s="2" t="s">
        <v>186</v>
      </c>
      <c r="C115" s="2" t="s">
        <v>189</v>
      </c>
      <c r="D115" s="3">
        <v>1371740497</v>
      </c>
      <c r="E115" s="5">
        <v>44838</v>
      </c>
      <c r="F115" s="5">
        <v>44838</v>
      </c>
      <c r="G115" s="2">
        <v>8144359446</v>
      </c>
      <c r="H115" s="3">
        <v>343</v>
      </c>
      <c r="I115" s="2">
        <v>71.36</v>
      </c>
      <c r="J115" s="5">
        <v>44868</v>
      </c>
      <c r="K115" s="8">
        <v>58.49</v>
      </c>
      <c r="L115" s="5">
        <v>44844</v>
      </c>
      <c r="M115" s="4">
        <v>-24</v>
      </c>
      <c r="N115" s="4">
        <f t="shared" si="3"/>
        <v>6</v>
      </c>
      <c r="O115" s="8">
        <f t="shared" si="4"/>
        <v>-1403.76</v>
      </c>
      <c r="P115" s="8">
        <f t="shared" si="5"/>
        <v>350.94</v>
      </c>
    </row>
    <row r="116" spans="1:16" x14ac:dyDescent="0.25">
      <c r="A116" s="2" t="s">
        <v>14</v>
      </c>
      <c r="B116" s="2" t="s">
        <v>186</v>
      </c>
      <c r="C116" s="2" t="s">
        <v>190</v>
      </c>
      <c r="D116" s="3">
        <v>1271950493</v>
      </c>
      <c r="E116" s="5">
        <v>44845</v>
      </c>
      <c r="F116" s="5">
        <v>44845</v>
      </c>
      <c r="G116" s="2">
        <v>8195381978</v>
      </c>
      <c r="H116" s="3" t="s">
        <v>191</v>
      </c>
      <c r="I116" s="2">
        <v>7684.68</v>
      </c>
      <c r="J116" s="5">
        <v>44895</v>
      </c>
      <c r="K116" s="8">
        <v>6298.92</v>
      </c>
      <c r="L116" s="5">
        <v>44851</v>
      </c>
      <c r="M116" s="4">
        <v>-44</v>
      </c>
      <c r="N116" s="4">
        <f t="shared" si="3"/>
        <v>6</v>
      </c>
      <c r="O116" s="8">
        <f t="shared" si="4"/>
        <v>-277152.48</v>
      </c>
      <c r="P116" s="8">
        <f t="shared" si="5"/>
        <v>37793.520000000004</v>
      </c>
    </row>
    <row r="117" spans="1:16" x14ac:dyDescent="0.25">
      <c r="A117" s="2" t="s">
        <v>14</v>
      </c>
      <c r="B117" s="2" t="s">
        <v>186</v>
      </c>
      <c r="C117" s="2" t="s">
        <v>190</v>
      </c>
      <c r="D117" s="3">
        <v>1271950493</v>
      </c>
      <c r="E117" s="5">
        <v>44848</v>
      </c>
      <c r="F117" s="5">
        <v>44848</v>
      </c>
      <c r="G117" s="2">
        <v>8223533355</v>
      </c>
      <c r="H117" s="3" t="s">
        <v>192</v>
      </c>
      <c r="I117" s="2">
        <v>7684.68</v>
      </c>
      <c r="J117" s="5">
        <v>44898</v>
      </c>
      <c r="K117" s="8">
        <v>6298.92</v>
      </c>
      <c r="L117" s="5">
        <v>44859</v>
      </c>
      <c r="M117" s="4">
        <v>-39</v>
      </c>
      <c r="N117" s="4">
        <f t="shared" si="3"/>
        <v>11</v>
      </c>
      <c r="O117" s="8">
        <f t="shared" si="4"/>
        <v>-245657.88</v>
      </c>
      <c r="P117" s="8">
        <f t="shared" si="5"/>
        <v>69288.12</v>
      </c>
    </row>
    <row r="118" spans="1:16" x14ac:dyDescent="0.25">
      <c r="A118" s="2" t="s">
        <v>14</v>
      </c>
      <c r="B118" s="2" t="s">
        <v>186</v>
      </c>
      <c r="C118" s="2" t="s">
        <v>189</v>
      </c>
      <c r="D118" s="3">
        <v>1371740497</v>
      </c>
      <c r="E118" s="5">
        <v>44867</v>
      </c>
      <c r="F118" s="5">
        <v>44867</v>
      </c>
      <c r="G118" s="2">
        <v>8342007836</v>
      </c>
      <c r="H118" s="3">
        <v>402</v>
      </c>
      <c r="I118" s="2">
        <v>2513.1999999999998</v>
      </c>
      <c r="J118" s="5">
        <v>44897</v>
      </c>
      <c r="K118" s="8">
        <v>2060</v>
      </c>
      <c r="L118" s="5">
        <v>44873</v>
      </c>
      <c r="M118" s="4">
        <v>-24</v>
      </c>
      <c r="N118" s="4">
        <f t="shared" si="3"/>
        <v>6</v>
      </c>
      <c r="O118" s="8">
        <f t="shared" si="4"/>
        <v>-49440</v>
      </c>
      <c r="P118" s="8">
        <f t="shared" si="5"/>
        <v>12360</v>
      </c>
    </row>
    <row r="119" spans="1:16" x14ac:dyDescent="0.25">
      <c r="A119" s="2" t="s">
        <v>14</v>
      </c>
      <c r="B119" s="2" t="s">
        <v>186</v>
      </c>
      <c r="C119" s="2" t="s">
        <v>193</v>
      </c>
      <c r="D119" s="3">
        <v>92122270496</v>
      </c>
      <c r="E119" s="5">
        <v>44873</v>
      </c>
      <c r="F119" s="5">
        <v>44873</v>
      </c>
      <c r="G119" s="2">
        <v>8358281763</v>
      </c>
      <c r="H119" s="3" t="s">
        <v>181</v>
      </c>
      <c r="I119" s="2">
        <v>5673</v>
      </c>
      <c r="J119" s="5">
        <v>44899</v>
      </c>
      <c r="K119" s="8">
        <v>4650</v>
      </c>
      <c r="L119" s="5">
        <v>44879</v>
      </c>
      <c r="M119" s="4">
        <v>-20</v>
      </c>
      <c r="N119" s="4">
        <f t="shared" si="3"/>
        <v>6</v>
      </c>
      <c r="O119" s="8">
        <f t="shared" si="4"/>
        <v>-93000</v>
      </c>
      <c r="P119" s="8">
        <f t="shared" si="5"/>
        <v>27900</v>
      </c>
    </row>
    <row r="120" spans="1:16" x14ac:dyDescent="0.25">
      <c r="A120" s="2" t="s">
        <v>14</v>
      </c>
      <c r="B120" s="2" t="s">
        <v>186</v>
      </c>
      <c r="C120" s="2" t="s">
        <v>190</v>
      </c>
      <c r="D120" s="3">
        <v>1271950493</v>
      </c>
      <c r="E120" s="5">
        <v>44872</v>
      </c>
      <c r="F120" s="5">
        <v>44872</v>
      </c>
      <c r="G120" s="2">
        <v>8371947278</v>
      </c>
      <c r="H120" s="3" t="s">
        <v>194</v>
      </c>
      <c r="I120" s="2">
        <v>7684.68</v>
      </c>
      <c r="J120" s="5">
        <v>44926</v>
      </c>
      <c r="K120" s="8">
        <v>6298.92</v>
      </c>
      <c r="L120" s="5">
        <v>44879</v>
      </c>
      <c r="M120" s="4">
        <v>-47</v>
      </c>
      <c r="N120" s="4">
        <f t="shared" si="3"/>
        <v>7</v>
      </c>
      <c r="O120" s="8">
        <f t="shared" si="4"/>
        <v>-296049.24</v>
      </c>
      <c r="P120" s="8">
        <f t="shared" si="5"/>
        <v>44092.44</v>
      </c>
    </row>
    <row r="121" spans="1:16" x14ac:dyDescent="0.25">
      <c r="A121" s="2" t="s">
        <v>14</v>
      </c>
      <c r="B121" s="2" t="s">
        <v>186</v>
      </c>
      <c r="C121" s="2" t="s">
        <v>189</v>
      </c>
      <c r="D121" s="3">
        <v>1371740497</v>
      </c>
      <c r="E121" s="5">
        <v>44900</v>
      </c>
      <c r="F121" s="5">
        <v>44900</v>
      </c>
      <c r="G121" s="2">
        <v>8564825994</v>
      </c>
      <c r="H121" s="3">
        <v>457</v>
      </c>
      <c r="I121" s="2">
        <v>1652.95</v>
      </c>
      <c r="J121" s="5">
        <v>44930</v>
      </c>
      <c r="K121" s="8">
        <v>1354.88</v>
      </c>
      <c r="L121" s="5">
        <v>44907</v>
      </c>
      <c r="M121" s="4">
        <v>-23</v>
      </c>
      <c r="N121" s="4">
        <f t="shared" si="3"/>
        <v>7</v>
      </c>
      <c r="O121" s="8">
        <f t="shared" si="4"/>
        <v>-31162.240000000002</v>
      </c>
      <c r="P121" s="8">
        <f t="shared" si="5"/>
        <v>9484.16</v>
      </c>
    </row>
    <row r="122" spans="1:16" x14ac:dyDescent="0.25">
      <c r="A122" s="2" t="s">
        <v>14</v>
      </c>
      <c r="B122" s="2" t="s">
        <v>186</v>
      </c>
      <c r="C122" s="2" t="s">
        <v>189</v>
      </c>
      <c r="D122" s="3">
        <v>1371740497</v>
      </c>
      <c r="E122" s="5">
        <v>44900</v>
      </c>
      <c r="F122" s="5">
        <v>44900</v>
      </c>
      <c r="G122" s="2">
        <v>8564835578</v>
      </c>
      <c r="H122" s="3">
        <v>458</v>
      </c>
      <c r="I122" s="2">
        <v>540</v>
      </c>
      <c r="J122" s="5">
        <v>44930</v>
      </c>
      <c r="K122" s="8">
        <v>442.62</v>
      </c>
      <c r="L122" s="5">
        <v>44907</v>
      </c>
      <c r="M122" s="4">
        <v>-23</v>
      </c>
      <c r="N122" s="4">
        <f t="shared" si="3"/>
        <v>7</v>
      </c>
      <c r="O122" s="8">
        <f t="shared" si="4"/>
        <v>-10180.26</v>
      </c>
      <c r="P122" s="8">
        <f t="shared" si="5"/>
        <v>3098.34</v>
      </c>
    </row>
    <row r="123" spans="1:16" x14ac:dyDescent="0.25">
      <c r="A123" s="2" t="s">
        <v>14</v>
      </c>
      <c r="B123" s="2" t="s">
        <v>186</v>
      </c>
      <c r="C123" s="2" t="s">
        <v>190</v>
      </c>
      <c r="D123" s="3">
        <v>1271950493</v>
      </c>
      <c r="E123" s="5">
        <v>44903</v>
      </c>
      <c r="F123" s="5">
        <v>44903</v>
      </c>
      <c r="G123" s="2">
        <v>8582070254</v>
      </c>
      <c r="H123" s="3" t="s">
        <v>195</v>
      </c>
      <c r="I123" s="2">
        <v>7684.68</v>
      </c>
      <c r="J123" s="5">
        <v>44956</v>
      </c>
      <c r="K123" s="8">
        <v>6298.92</v>
      </c>
      <c r="L123" s="5">
        <v>44909</v>
      </c>
      <c r="M123" s="4">
        <v>-47</v>
      </c>
      <c r="N123" s="4">
        <f t="shared" si="3"/>
        <v>6</v>
      </c>
      <c r="O123" s="8">
        <f t="shared" si="4"/>
        <v>-296049.24</v>
      </c>
      <c r="P123" s="8">
        <f t="shared" si="5"/>
        <v>37793.520000000004</v>
      </c>
    </row>
    <row r="124" spans="1:16" x14ac:dyDescent="0.25">
      <c r="A124" s="2" t="s">
        <v>14</v>
      </c>
      <c r="B124" s="2" t="s">
        <v>196</v>
      </c>
      <c r="C124" s="2" t="s">
        <v>197</v>
      </c>
      <c r="D124" s="3">
        <v>6907290156</v>
      </c>
      <c r="E124" s="5">
        <v>44843</v>
      </c>
      <c r="F124" s="5">
        <v>44843</v>
      </c>
      <c r="G124" s="2">
        <v>8179014797</v>
      </c>
      <c r="H124" s="3">
        <v>2104321</v>
      </c>
      <c r="I124" s="2">
        <v>2287.66</v>
      </c>
      <c r="J124" s="5">
        <v>44879</v>
      </c>
      <c r="K124" s="8">
        <v>1875.13</v>
      </c>
      <c r="L124" s="5">
        <v>44874</v>
      </c>
      <c r="M124" s="4">
        <v>-5</v>
      </c>
      <c r="N124" s="4">
        <f t="shared" si="3"/>
        <v>31</v>
      </c>
      <c r="O124" s="8">
        <f t="shared" si="4"/>
        <v>-9375.6500000000015</v>
      </c>
      <c r="P124" s="8">
        <f t="shared" si="5"/>
        <v>58129.030000000006</v>
      </c>
    </row>
    <row r="125" spans="1:16" x14ac:dyDescent="0.25">
      <c r="A125" s="2" t="s">
        <v>14</v>
      </c>
      <c r="B125" s="2" t="s">
        <v>198</v>
      </c>
      <c r="C125" s="2" t="s">
        <v>199</v>
      </c>
      <c r="D125" s="3">
        <v>1944260221</v>
      </c>
      <c r="E125" s="5">
        <v>44831</v>
      </c>
      <c r="F125" s="5">
        <v>44831</v>
      </c>
      <c r="G125" s="2">
        <v>8102579299</v>
      </c>
      <c r="H125" s="3" t="s">
        <v>200</v>
      </c>
      <c r="I125" s="2">
        <v>2922.69</v>
      </c>
      <c r="J125" s="5">
        <v>44926</v>
      </c>
      <c r="K125" s="8">
        <v>2395.65</v>
      </c>
      <c r="L125" s="5">
        <v>44838</v>
      </c>
      <c r="M125" s="4">
        <v>-88</v>
      </c>
      <c r="N125" s="4">
        <f t="shared" si="3"/>
        <v>7</v>
      </c>
      <c r="O125" s="8">
        <f t="shared" si="4"/>
        <v>-210817.2</v>
      </c>
      <c r="P125" s="8">
        <f t="shared" si="5"/>
        <v>16769.55</v>
      </c>
    </row>
    <row r="126" spans="1:16" x14ac:dyDescent="0.25">
      <c r="A126" s="2" t="s">
        <v>14</v>
      </c>
      <c r="B126" s="2" t="s">
        <v>198</v>
      </c>
      <c r="C126" s="2" t="s">
        <v>201</v>
      </c>
      <c r="D126" s="3">
        <v>890370372</v>
      </c>
      <c r="E126" s="5">
        <v>44835</v>
      </c>
      <c r="F126" s="5">
        <v>44835</v>
      </c>
      <c r="G126" s="2">
        <v>8122482681</v>
      </c>
      <c r="H126" s="3">
        <v>22261279</v>
      </c>
      <c r="I126" s="2">
        <v>6100</v>
      </c>
      <c r="J126" s="5">
        <v>44864</v>
      </c>
      <c r="K126" s="8">
        <v>1000</v>
      </c>
      <c r="L126" s="5">
        <v>44893</v>
      </c>
      <c r="M126" s="4">
        <v>-6</v>
      </c>
      <c r="N126" s="4">
        <f t="shared" si="3"/>
        <v>58</v>
      </c>
      <c r="O126" s="8">
        <f t="shared" si="4"/>
        <v>-6000</v>
      </c>
      <c r="P126" s="8">
        <f t="shared" si="5"/>
        <v>58000</v>
      </c>
    </row>
    <row r="127" spans="1:16" x14ac:dyDescent="0.25">
      <c r="A127" s="2" t="s">
        <v>14</v>
      </c>
      <c r="B127" s="2" t="s">
        <v>198</v>
      </c>
      <c r="C127" s="2" t="s">
        <v>201</v>
      </c>
      <c r="D127" s="3">
        <v>890370372</v>
      </c>
      <c r="E127" s="5">
        <v>44834</v>
      </c>
      <c r="F127" s="5">
        <v>44834</v>
      </c>
      <c r="G127" s="2">
        <v>8122482705</v>
      </c>
      <c r="H127" s="3">
        <v>22261277</v>
      </c>
      <c r="I127" s="2">
        <v>12170.72</v>
      </c>
      <c r="J127" s="5">
        <v>44864</v>
      </c>
      <c r="K127" s="8">
        <v>9976</v>
      </c>
      <c r="L127" s="5">
        <v>44845</v>
      </c>
      <c r="M127" s="4">
        <v>-19</v>
      </c>
      <c r="N127" s="4">
        <f t="shared" si="3"/>
        <v>11</v>
      </c>
      <c r="O127" s="8">
        <f t="shared" si="4"/>
        <v>-189544</v>
      </c>
      <c r="P127" s="8">
        <f t="shared" si="5"/>
        <v>109736</v>
      </c>
    </row>
    <row r="128" spans="1:16" x14ac:dyDescent="0.25">
      <c r="A128" s="2" t="s">
        <v>14</v>
      </c>
      <c r="B128" s="2" t="s">
        <v>198</v>
      </c>
      <c r="C128" s="2" t="s">
        <v>202</v>
      </c>
      <c r="D128" s="3">
        <v>2181740206</v>
      </c>
      <c r="E128" s="5">
        <v>44868</v>
      </c>
      <c r="F128" s="5">
        <v>44868</v>
      </c>
      <c r="G128" s="2">
        <v>8348581293</v>
      </c>
      <c r="H128" s="3" t="s">
        <v>203</v>
      </c>
      <c r="I128" s="2">
        <v>6100</v>
      </c>
      <c r="J128" s="5">
        <v>44898</v>
      </c>
      <c r="K128" s="8">
        <v>5000</v>
      </c>
      <c r="L128" s="5">
        <v>44876</v>
      </c>
      <c r="M128" s="4">
        <v>-22</v>
      </c>
      <c r="N128" s="4">
        <f t="shared" si="3"/>
        <v>8</v>
      </c>
      <c r="O128" s="8">
        <f t="shared" si="4"/>
        <v>-110000</v>
      </c>
      <c r="P128" s="8">
        <f t="shared" si="5"/>
        <v>40000</v>
      </c>
    </row>
    <row r="129" spans="1:16" x14ac:dyDescent="0.25">
      <c r="A129" s="2" t="s">
        <v>14</v>
      </c>
      <c r="B129" s="2" t="s">
        <v>198</v>
      </c>
      <c r="C129" s="2" t="s">
        <v>199</v>
      </c>
      <c r="D129" s="3">
        <v>1944260221</v>
      </c>
      <c r="E129" s="5">
        <v>44882</v>
      </c>
      <c r="F129" s="5">
        <v>44882</v>
      </c>
      <c r="G129" s="2">
        <v>8457523027</v>
      </c>
      <c r="H129" s="3" t="s">
        <v>204</v>
      </c>
      <c r="I129" s="2">
        <v>610</v>
      </c>
      <c r="J129" s="5">
        <v>44942</v>
      </c>
      <c r="K129" s="8">
        <v>500</v>
      </c>
      <c r="L129" s="5">
        <v>44894</v>
      </c>
      <c r="M129" s="4">
        <v>-48</v>
      </c>
      <c r="N129" s="4">
        <f t="shared" si="3"/>
        <v>12</v>
      </c>
      <c r="O129" s="8">
        <f t="shared" si="4"/>
        <v>-24000</v>
      </c>
      <c r="P129" s="8">
        <f t="shared" si="5"/>
        <v>6000</v>
      </c>
    </row>
    <row r="130" spans="1:16" x14ac:dyDescent="0.25">
      <c r="A130" s="2" t="s">
        <v>14</v>
      </c>
      <c r="B130" s="2" t="s">
        <v>198</v>
      </c>
      <c r="C130" s="2" t="s">
        <v>201</v>
      </c>
      <c r="D130" s="3">
        <v>890370372</v>
      </c>
      <c r="E130" s="5">
        <v>44883</v>
      </c>
      <c r="F130" s="5">
        <v>44883</v>
      </c>
      <c r="G130" s="2">
        <v>8464989232</v>
      </c>
      <c r="H130" s="3">
        <v>22261397</v>
      </c>
      <c r="I130" s="2">
        <v>650</v>
      </c>
      <c r="J130" s="5">
        <v>44913</v>
      </c>
      <c r="K130" s="8">
        <v>650</v>
      </c>
      <c r="L130" s="5">
        <v>44893</v>
      </c>
      <c r="M130" s="4">
        <v>-20</v>
      </c>
      <c r="N130" s="4">
        <f t="shared" si="3"/>
        <v>10</v>
      </c>
      <c r="O130" s="8">
        <f t="shared" si="4"/>
        <v>-13000</v>
      </c>
      <c r="P130" s="8">
        <f t="shared" si="5"/>
        <v>6500</v>
      </c>
    </row>
    <row r="131" spans="1:16" x14ac:dyDescent="0.25">
      <c r="A131" s="2" t="s">
        <v>14</v>
      </c>
      <c r="B131" s="2" t="s">
        <v>198</v>
      </c>
      <c r="C131" s="2" t="s">
        <v>199</v>
      </c>
      <c r="D131" s="3">
        <v>1944260221</v>
      </c>
      <c r="E131" s="5">
        <v>44897</v>
      </c>
      <c r="F131" s="5">
        <v>44897</v>
      </c>
      <c r="G131" s="2">
        <v>8544778037</v>
      </c>
      <c r="H131" s="3" t="s">
        <v>205</v>
      </c>
      <c r="I131" s="2">
        <v>8796.2000000000007</v>
      </c>
      <c r="J131" s="5">
        <v>44955</v>
      </c>
      <c r="K131" s="8">
        <v>7210</v>
      </c>
      <c r="L131" s="5">
        <v>44907</v>
      </c>
      <c r="M131" s="4">
        <v>-48</v>
      </c>
      <c r="N131" s="4">
        <f t="shared" ref="N131:N194" si="6">L131-F131</f>
        <v>10</v>
      </c>
      <c r="O131" s="8">
        <f t="shared" ref="O131:O194" si="7">K131*M131</f>
        <v>-346080</v>
      </c>
      <c r="P131" s="8">
        <f t="shared" ref="P131:P194" si="8">K131*N131</f>
        <v>72100</v>
      </c>
    </row>
    <row r="132" spans="1:16" x14ac:dyDescent="0.25">
      <c r="A132" s="2" t="s">
        <v>14</v>
      </c>
      <c r="B132" s="2" t="s">
        <v>198</v>
      </c>
      <c r="C132" s="2" t="s">
        <v>201</v>
      </c>
      <c r="D132" s="3">
        <v>890370372</v>
      </c>
      <c r="E132" s="5">
        <v>44900</v>
      </c>
      <c r="F132" s="5">
        <v>44900</v>
      </c>
      <c r="G132" s="2">
        <v>8567671512</v>
      </c>
      <c r="H132" s="3">
        <v>22261455</v>
      </c>
      <c r="I132" s="2">
        <v>4146</v>
      </c>
      <c r="J132" s="5">
        <v>44930</v>
      </c>
      <c r="K132" s="8">
        <v>4146</v>
      </c>
      <c r="L132" s="5">
        <v>44907</v>
      </c>
      <c r="M132" s="4">
        <v>-23</v>
      </c>
      <c r="N132" s="4">
        <f t="shared" si="6"/>
        <v>7</v>
      </c>
      <c r="O132" s="8">
        <f t="shared" si="7"/>
        <v>-95358</v>
      </c>
      <c r="P132" s="8">
        <f t="shared" si="8"/>
        <v>29022</v>
      </c>
    </row>
    <row r="133" spans="1:16" x14ac:dyDescent="0.25">
      <c r="A133" s="2" t="s">
        <v>14</v>
      </c>
      <c r="B133" s="2" t="s">
        <v>198</v>
      </c>
      <c r="C133" s="2" t="s">
        <v>201</v>
      </c>
      <c r="D133" s="3">
        <v>890370372</v>
      </c>
      <c r="E133" s="5">
        <v>44900</v>
      </c>
      <c r="F133" s="5">
        <v>44900</v>
      </c>
      <c r="G133" s="2">
        <v>8567695817</v>
      </c>
      <c r="H133" s="3">
        <v>22261441</v>
      </c>
      <c r="I133" s="2">
        <v>3007.87</v>
      </c>
      <c r="J133" s="5">
        <v>44930</v>
      </c>
      <c r="K133" s="8">
        <v>2465.4699999999998</v>
      </c>
      <c r="L133" s="5">
        <v>44907</v>
      </c>
      <c r="M133" s="4">
        <v>-23</v>
      </c>
      <c r="N133" s="4">
        <f t="shared" si="6"/>
        <v>7</v>
      </c>
      <c r="O133" s="8">
        <f t="shared" si="7"/>
        <v>-56705.81</v>
      </c>
      <c r="P133" s="8">
        <f t="shared" si="8"/>
        <v>17258.289999999997</v>
      </c>
    </row>
    <row r="134" spans="1:16" x14ac:dyDescent="0.25">
      <c r="A134" s="2" t="s">
        <v>14</v>
      </c>
      <c r="B134" s="2" t="s">
        <v>198</v>
      </c>
      <c r="C134" s="2" t="s">
        <v>206</v>
      </c>
      <c r="D134" s="3">
        <v>433790490</v>
      </c>
      <c r="E134" s="5">
        <v>44902</v>
      </c>
      <c r="F134" s="5">
        <v>44902</v>
      </c>
      <c r="G134" s="2">
        <v>8575036152</v>
      </c>
      <c r="H134" s="3">
        <v>202208000159</v>
      </c>
      <c r="I134" s="2">
        <v>1466.44</v>
      </c>
      <c r="J134" s="5">
        <v>44933</v>
      </c>
      <c r="K134" s="8">
        <v>1202</v>
      </c>
      <c r="L134" s="5">
        <v>44909</v>
      </c>
      <c r="M134" s="4">
        <v>-24</v>
      </c>
      <c r="N134" s="4">
        <f t="shared" si="6"/>
        <v>7</v>
      </c>
      <c r="O134" s="8">
        <f t="shared" si="7"/>
        <v>-28848</v>
      </c>
      <c r="P134" s="8">
        <f t="shared" si="8"/>
        <v>8414</v>
      </c>
    </row>
    <row r="135" spans="1:16" x14ac:dyDescent="0.25">
      <c r="A135" s="2" t="s">
        <v>14</v>
      </c>
      <c r="B135" s="2" t="s">
        <v>198</v>
      </c>
      <c r="C135" s="2" t="s">
        <v>206</v>
      </c>
      <c r="D135" s="3">
        <v>433790490</v>
      </c>
      <c r="E135" s="5">
        <v>44909</v>
      </c>
      <c r="F135" s="5">
        <v>44909</v>
      </c>
      <c r="G135" s="2">
        <v>8630875302</v>
      </c>
      <c r="H135" s="3">
        <v>202208000158</v>
      </c>
      <c r="I135" s="2">
        <v>4267.5600000000004</v>
      </c>
      <c r="J135" s="5">
        <v>44939</v>
      </c>
      <c r="K135" s="8">
        <v>3498</v>
      </c>
      <c r="L135" s="5">
        <v>44909</v>
      </c>
      <c r="M135" s="4">
        <v>-30</v>
      </c>
      <c r="N135" s="4">
        <f t="shared" si="6"/>
        <v>0</v>
      </c>
      <c r="O135" s="8">
        <f t="shared" si="7"/>
        <v>-104940</v>
      </c>
      <c r="P135" s="8">
        <f t="shared" si="8"/>
        <v>0</v>
      </c>
    </row>
    <row r="136" spans="1:16" x14ac:dyDescent="0.25">
      <c r="A136" s="2" t="s">
        <v>14</v>
      </c>
      <c r="B136" s="2" t="s">
        <v>207</v>
      </c>
      <c r="C136" s="2" t="s">
        <v>208</v>
      </c>
      <c r="D136" s="3">
        <v>4577140488</v>
      </c>
      <c r="E136" s="5">
        <v>44820</v>
      </c>
      <c r="F136" s="5">
        <v>44820</v>
      </c>
      <c r="G136" s="2">
        <v>8046279736</v>
      </c>
      <c r="H136" s="7">
        <v>19054</v>
      </c>
      <c r="I136" s="2">
        <v>159.69999999999999</v>
      </c>
      <c r="J136" s="5">
        <v>44865</v>
      </c>
      <c r="K136" s="8">
        <v>130.9</v>
      </c>
      <c r="L136" s="5">
        <v>44847</v>
      </c>
      <c r="M136" s="4">
        <v>-18</v>
      </c>
      <c r="N136" s="4">
        <f t="shared" si="6"/>
        <v>27</v>
      </c>
      <c r="O136" s="8">
        <f t="shared" si="7"/>
        <v>-2356.2000000000003</v>
      </c>
      <c r="P136" s="8">
        <f t="shared" si="8"/>
        <v>3534.3</v>
      </c>
    </row>
    <row r="137" spans="1:16" x14ac:dyDescent="0.25">
      <c r="A137" s="2" t="s">
        <v>14</v>
      </c>
      <c r="B137" s="2" t="s">
        <v>207</v>
      </c>
      <c r="C137" s="2" t="s">
        <v>209</v>
      </c>
      <c r="D137" s="3">
        <v>1582240469</v>
      </c>
      <c r="E137" s="5">
        <v>44824</v>
      </c>
      <c r="F137" s="5">
        <v>44824</v>
      </c>
      <c r="G137" s="2">
        <v>8060407775</v>
      </c>
      <c r="H137" s="3" t="s">
        <v>210</v>
      </c>
      <c r="I137" s="2">
        <v>13241.11</v>
      </c>
      <c r="J137" s="5">
        <v>44854</v>
      </c>
      <c r="K137" s="8">
        <v>13241.11</v>
      </c>
      <c r="L137" s="5">
        <v>44854</v>
      </c>
      <c r="M137" s="4">
        <v>0</v>
      </c>
      <c r="N137" s="4">
        <f t="shared" si="6"/>
        <v>30</v>
      </c>
      <c r="O137" s="8">
        <f t="shared" si="7"/>
        <v>0</v>
      </c>
      <c r="P137" s="8">
        <f t="shared" si="8"/>
        <v>397233.30000000005</v>
      </c>
    </row>
    <row r="138" spans="1:16" x14ac:dyDescent="0.25">
      <c r="A138" s="2" t="s">
        <v>14</v>
      </c>
      <c r="B138" s="2" t="s">
        <v>207</v>
      </c>
      <c r="C138" s="2" t="s">
        <v>211</v>
      </c>
      <c r="D138" s="3" t="s">
        <v>212</v>
      </c>
      <c r="E138" s="5">
        <v>44834</v>
      </c>
      <c r="F138" s="5">
        <v>44834</v>
      </c>
      <c r="G138" s="2">
        <v>8116370587</v>
      </c>
      <c r="H138" s="3" t="s">
        <v>213</v>
      </c>
      <c r="I138" s="2">
        <v>112294.56</v>
      </c>
      <c r="J138" s="5">
        <v>44864</v>
      </c>
      <c r="K138" s="8">
        <v>92044.72</v>
      </c>
      <c r="L138" s="5">
        <v>44848</v>
      </c>
      <c r="M138" s="4">
        <v>-16</v>
      </c>
      <c r="N138" s="4">
        <f t="shared" si="6"/>
        <v>14</v>
      </c>
      <c r="O138" s="8">
        <f t="shared" si="7"/>
        <v>-1472715.52</v>
      </c>
      <c r="P138" s="8">
        <f t="shared" si="8"/>
        <v>1288626.08</v>
      </c>
    </row>
    <row r="139" spans="1:16" x14ac:dyDescent="0.25">
      <c r="A139" s="2" t="s">
        <v>14</v>
      </c>
      <c r="B139" s="2" t="s">
        <v>207</v>
      </c>
      <c r="C139" s="2" t="s">
        <v>214</v>
      </c>
      <c r="D139" s="3">
        <v>5488760488</v>
      </c>
      <c r="E139" s="5">
        <v>44845</v>
      </c>
      <c r="F139" s="5">
        <v>44845</v>
      </c>
      <c r="G139" s="2">
        <v>8196791978</v>
      </c>
      <c r="H139" s="3" t="s">
        <v>215</v>
      </c>
      <c r="I139" s="2">
        <v>2030.08</v>
      </c>
      <c r="J139" s="5">
        <v>44875</v>
      </c>
      <c r="K139" s="8">
        <v>1664</v>
      </c>
      <c r="L139" s="5">
        <v>44880</v>
      </c>
      <c r="M139" s="4">
        <v>5</v>
      </c>
      <c r="N139" s="4">
        <f t="shared" si="6"/>
        <v>35</v>
      </c>
      <c r="O139" s="8">
        <f t="shared" si="7"/>
        <v>8320</v>
      </c>
      <c r="P139" s="8">
        <f t="shared" si="8"/>
        <v>58240</v>
      </c>
    </row>
    <row r="140" spans="1:16" x14ac:dyDescent="0.25">
      <c r="A140" s="2" t="s">
        <v>14</v>
      </c>
      <c r="B140" s="2" t="s">
        <v>207</v>
      </c>
      <c r="C140" s="2" t="s">
        <v>216</v>
      </c>
      <c r="D140" s="3">
        <v>5955211213</v>
      </c>
      <c r="E140" s="5">
        <v>44846</v>
      </c>
      <c r="F140" s="5">
        <v>44846</v>
      </c>
      <c r="G140" s="2">
        <v>8214532114</v>
      </c>
      <c r="H140" s="3">
        <v>188</v>
      </c>
      <c r="I140" s="2">
        <v>19140</v>
      </c>
      <c r="J140" s="5">
        <v>44906</v>
      </c>
      <c r="K140" s="8">
        <v>17400</v>
      </c>
      <c r="L140" s="5">
        <v>44860</v>
      </c>
      <c r="M140" s="4">
        <v>-46</v>
      </c>
      <c r="N140" s="4">
        <f t="shared" si="6"/>
        <v>14</v>
      </c>
      <c r="O140" s="8">
        <f t="shared" si="7"/>
        <v>-800400</v>
      </c>
      <c r="P140" s="8">
        <f t="shared" si="8"/>
        <v>243600</v>
      </c>
    </row>
    <row r="141" spans="1:16" x14ac:dyDescent="0.25">
      <c r="A141" s="2" t="s">
        <v>14</v>
      </c>
      <c r="B141" s="2" t="s">
        <v>207</v>
      </c>
      <c r="C141" s="2" t="s">
        <v>217</v>
      </c>
      <c r="D141" s="3" t="s">
        <v>218</v>
      </c>
      <c r="E141" s="5">
        <v>44858</v>
      </c>
      <c r="F141" s="5">
        <v>44858</v>
      </c>
      <c r="G141" s="2">
        <v>8286277166</v>
      </c>
      <c r="H141" s="3" t="s">
        <v>219</v>
      </c>
      <c r="I141" s="2">
        <v>3943.65</v>
      </c>
      <c r="J141" s="5">
        <v>44889</v>
      </c>
      <c r="K141" s="8">
        <v>3943.65</v>
      </c>
      <c r="L141" s="5">
        <v>44873</v>
      </c>
      <c r="M141" s="4">
        <v>-16</v>
      </c>
      <c r="N141" s="4">
        <f t="shared" si="6"/>
        <v>15</v>
      </c>
      <c r="O141" s="8">
        <f t="shared" si="7"/>
        <v>-63098.400000000001</v>
      </c>
      <c r="P141" s="8">
        <f t="shared" si="8"/>
        <v>59154.75</v>
      </c>
    </row>
    <row r="142" spans="1:16" x14ac:dyDescent="0.25">
      <c r="A142" s="2" t="s">
        <v>14</v>
      </c>
      <c r="B142" s="2" t="s">
        <v>207</v>
      </c>
      <c r="C142" s="2" t="s">
        <v>211</v>
      </c>
      <c r="D142" s="3" t="s">
        <v>212</v>
      </c>
      <c r="E142" s="5">
        <v>44860</v>
      </c>
      <c r="F142" s="5">
        <v>44860</v>
      </c>
      <c r="G142" s="2">
        <v>8298913024</v>
      </c>
      <c r="H142" s="3" t="s">
        <v>220</v>
      </c>
      <c r="I142" s="2">
        <v>18857.650000000001</v>
      </c>
      <c r="J142" s="5">
        <v>44891</v>
      </c>
      <c r="K142" s="8">
        <v>15457.09</v>
      </c>
      <c r="L142" s="5">
        <v>44868</v>
      </c>
      <c r="M142" s="4">
        <v>-23</v>
      </c>
      <c r="N142" s="4">
        <f t="shared" si="6"/>
        <v>8</v>
      </c>
      <c r="O142" s="8">
        <f t="shared" si="7"/>
        <v>-355513.07</v>
      </c>
      <c r="P142" s="8">
        <f t="shared" si="8"/>
        <v>123656.72</v>
      </c>
    </row>
    <row r="143" spans="1:16" x14ac:dyDescent="0.25">
      <c r="A143" s="2" t="s">
        <v>14</v>
      </c>
      <c r="B143" s="2" t="s">
        <v>207</v>
      </c>
      <c r="C143" s="2" t="s">
        <v>221</v>
      </c>
      <c r="D143" s="3">
        <v>3805910365</v>
      </c>
      <c r="E143" s="5">
        <v>44867</v>
      </c>
      <c r="F143" s="5">
        <v>44867</v>
      </c>
      <c r="G143" s="2">
        <v>8339825842</v>
      </c>
      <c r="H143" s="3" t="s">
        <v>222</v>
      </c>
      <c r="I143" s="2">
        <v>20943.59</v>
      </c>
      <c r="J143" s="5">
        <v>44897</v>
      </c>
      <c r="K143" s="8">
        <v>17166.88</v>
      </c>
      <c r="L143" s="5">
        <v>44873</v>
      </c>
      <c r="M143" s="4">
        <v>-24</v>
      </c>
      <c r="N143" s="4">
        <f t="shared" si="6"/>
        <v>6</v>
      </c>
      <c r="O143" s="8">
        <f t="shared" si="7"/>
        <v>-412005.12</v>
      </c>
      <c r="P143" s="8">
        <f t="shared" si="8"/>
        <v>103001.28</v>
      </c>
    </row>
    <row r="144" spans="1:16" x14ac:dyDescent="0.25">
      <c r="A144" s="2" t="s">
        <v>14</v>
      </c>
      <c r="B144" s="2" t="s">
        <v>207</v>
      </c>
      <c r="C144" s="2" t="s">
        <v>211</v>
      </c>
      <c r="D144" s="3" t="s">
        <v>212</v>
      </c>
      <c r="E144" s="5">
        <v>44869</v>
      </c>
      <c r="F144" s="5">
        <v>44869</v>
      </c>
      <c r="G144" s="2">
        <v>8358855907</v>
      </c>
      <c r="H144" s="3" t="s">
        <v>223</v>
      </c>
      <c r="I144" s="2">
        <v>1946.82</v>
      </c>
      <c r="J144" s="5">
        <v>44899</v>
      </c>
      <c r="K144" s="8">
        <v>1595.75</v>
      </c>
      <c r="L144" s="5">
        <v>44874</v>
      </c>
      <c r="M144" s="4">
        <v>-25</v>
      </c>
      <c r="N144" s="4">
        <f t="shared" si="6"/>
        <v>5</v>
      </c>
      <c r="O144" s="8">
        <f t="shared" si="7"/>
        <v>-39893.75</v>
      </c>
      <c r="P144" s="8">
        <f t="shared" si="8"/>
        <v>7978.75</v>
      </c>
    </row>
    <row r="145" spans="1:16" x14ac:dyDescent="0.25">
      <c r="A145" s="2" t="s">
        <v>14</v>
      </c>
      <c r="B145" s="2" t="s">
        <v>207</v>
      </c>
      <c r="C145" s="2" t="s">
        <v>211</v>
      </c>
      <c r="D145" s="3" t="s">
        <v>212</v>
      </c>
      <c r="E145" s="5">
        <v>44872</v>
      </c>
      <c r="F145" s="5">
        <v>44872</v>
      </c>
      <c r="G145" s="2">
        <v>8359153047</v>
      </c>
      <c r="H145" s="3" t="s">
        <v>224</v>
      </c>
      <c r="I145" s="2">
        <v>28828.28</v>
      </c>
      <c r="J145" s="5">
        <v>44899</v>
      </c>
      <c r="K145" s="8">
        <v>23629.74</v>
      </c>
      <c r="L145" s="5">
        <v>44874</v>
      </c>
      <c r="M145" s="4">
        <v>-25</v>
      </c>
      <c r="N145" s="4">
        <f t="shared" si="6"/>
        <v>2</v>
      </c>
      <c r="O145" s="8">
        <f t="shared" si="7"/>
        <v>-590743.5</v>
      </c>
      <c r="P145" s="8">
        <f t="shared" si="8"/>
        <v>47259.48</v>
      </c>
    </row>
    <row r="146" spans="1:16" x14ac:dyDescent="0.25">
      <c r="A146" s="2" t="s">
        <v>14</v>
      </c>
      <c r="B146" s="2" t="s">
        <v>207</v>
      </c>
      <c r="C146" s="2" t="s">
        <v>225</v>
      </c>
      <c r="D146" s="3">
        <v>657860490</v>
      </c>
      <c r="E146" s="5">
        <v>44876</v>
      </c>
      <c r="F146" s="5">
        <v>44876</v>
      </c>
      <c r="G146" s="2">
        <v>8402343038</v>
      </c>
      <c r="H146" s="3" t="s">
        <v>226</v>
      </c>
      <c r="I146" s="2">
        <v>6039</v>
      </c>
      <c r="J146" s="5">
        <v>44906</v>
      </c>
      <c r="K146" s="8">
        <v>4950</v>
      </c>
      <c r="L146" s="5">
        <v>44902</v>
      </c>
      <c r="M146" s="4">
        <v>-4</v>
      </c>
      <c r="N146" s="4">
        <f t="shared" si="6"/>
        <v>26</v>
      </c>
      <c r="O146" s="8">
        <f t="shared" si="7"/>
        <v>-19800</v>
      </c>
      <c r="P146" s="8">
        <f t="shared" si="8"/>
        <v>128700</v>
      </c>
    </row>
    <row r="147" spans="1:16" x14ac:dyDescent="0.25">
      <c r="A147" s="2" t="s">
        <v>14</v>
      </c>
      <c r="B147" s="2" t="s">
        <v>207</v>
      </c>
      <c r="C147" s="2" t="s">
        <v>216</v>
      </c>
      <c r="D147" s="3">
        <v>5955211213</v>
      </c>
      <c r="E147" s="5">
        <v>44881</v>
      </c>
      <c r="F147" s="5">
        <v>44881</v>
      </c>
      <c r="G147" s="2">
        <v>8440680469</v>
      </c>
      <c r="H147" s="3">
        <v>203</v>
      </c>
      <c r="I147" s="2">
        <v>4870.54</v>
      </c>
      <c r="J147" s="5">
        <v>44940</v>
      </c>
      <c r="K147" s="8">
        <v>4427.76</v>
      </c>
      <c r="L147" s="5">
        <v>44909</v>
      </c>
      <c r="M147" s="4">
        <v>-31</v>
      </c>
      <c r="N147" s="4">
        <f t="shared" si="6"/>
        <v>28</v>
      </c>
      <c r="O147" s="8">
        <f t="shared" si="7"/>
        <v>-137260.56</v>
      </c>
      <c r="P147" s="8">
        <f t="shared" si="8"/>
        <v>123977.28</v>
      </c>
    </row>
    <row r="148" spans="1:16" x14ac:dyDescent="0.25">
      <c r="A148" s="2" t="s">
        <v>14</v>
      </c>
      <c r="B148" s="2" t="s">
        <v>207</v>
      </c>
      <c r="C148" s="2" t="s">
        <v>225</v>
      </c>
      <c r="D148" s="3">
        <v>657860490</v>
      </c>
      <c r="E148" s="5">
        <v>44882</v>
      </c>
      <c r="F148" s="5">
        <v>44882</v>
      </c>
      <c r="G148" s="2">
        <v>8449888949</v>
      </c>
      <c r="H148" s="3" t="s">
        <v>227</v>
      </c>
      <c r="I148" s="2">
        <v>10089.75</v>
      </c>
      <c r="J148" s="5">
        <v>44912</v>
      </c>
      <c r="K148" s="8">
        <v>8270.2900000000009</v>
      </c>
      <c r="L148" s="5">
        <v>44902</v>
      </c>
      <c r="M148" s="4">
        <v>-10</v>
      </c>
      <c r="N148" s="4">
        <f t="shared" si="6"/>
        <v>20</v>
      </c>
      <c r="O148" s="8">
        <f t="shared" si="7"/>
        <v>-82702.900000000009</v>
      </c>
      <c r="P148" s="8">
        <f t="shared" si="8"/>
        <v>165405.80000000002</v>
      </c>
    </row>
    <row r="149" spans="1:16" x14ac:dyDescent="0.25">
      <c r="A149" s="2" t="s">
        <v>14</v>
      </c>
      <c r="B149" s="2" t="s">
        <v>207</v>
      </c>
      <c r="C149" s="2" t="s">
        <v>228</v>
      </c>
      <c r="D149" s="3" t="s">
        <v>229</v>
      </c>
      <c r="E149" s="5">
        <v>44882</v>
      </c>
      <c r="F149" s="5">
        <v>44882</v>
      </c>
      <c r="G149" s="2">
        <v>8458182550</v>
      </c>
      <c r="H149" s="7">
        <v>44835</v>
      </c>
      <c r="I149" s="2">
        <v>8498.42</v>
      </c>
      <c r="J149" s="5">
        <v>44912</v>
      </c>
      <c r="K149" s="8">
        <v>8498.42</v>
      </c>
      <c r="L149" s="5">
        <v>44893</v>
      </c>
      <c r="M149" s="4">
        <v>-19</v>
      </c>
      <c r="N149" s="4">
        <f t="shared" si="6"/>
        <v>11</v>
      </c>
      <c r="O149" s="8">
        <f t="shared" si="7"/>
        <v>-161469.98000000001</v>
      </c>
      <c r="P149" s="8">
        <f t="shared" si="8"/>
        <v>93482.62</v>
      </c>
    </row>
    <row r="150" spans="1:16" x14ac:dyDescent="0.25">
      <c r="A150" s="2" t="s">
        <v>14</v>
      </c>
      <c r="B150" s="2" t="s">
        <v>207</v>
      </c>
      <c r="C150" s="2" t="s">
        <v>217</v>
      </c>
      <c r="D150" s="3" t="s">
        <v>218</v>
      </c>
      <c r="E150" s="5">
        <v>44883</v>
      </c>
      <c r="F150" s="5">
        <v>44883</v>
      </c>
      <c r="G150" s="2">
        <v>8463673811</v>
      </c>
      <c r="H150" s="3" t="s">
        <v>230</v>
      </c>
      <c r="I150" s="2">
        <v>6240</v>
      </c>
      <c r="J150" s="5">
        <v>44913</v>
      </c>
      <c r="K150" s="8">
        <v>6240</v>
      </c>
      <c r="L150" s="5">
        <v>44895</v>
      </c>
      <c r="M150" s="4">
        <v>-18</v>
      </c>
      <c r="N150" s="4">
        <f t="shared" si="6"/>
        <v>12</v>
      </c>
      <c r="O150" s="8">
        <f t="shared" si="7"/>
        <v>-112320</v>
      </c>
      <c r="P150" s="8">
        <f t="shared" si="8"/>
        <v>74880</v>
      </c>
    </row>
    <row r="151" spans="1:16" x14ac:dyDescent="0.25">
      <c r="A151" s="2" t="s">
        <v>14</v>
      </c>
      <c r="B151" s="2" t="s">
        <v>207</v>
      </c>
      <c r="C151" s="2" t="s">
        <v>214</v>
      </c>
      <c r="D151" s="3">
        <v>5488760488</v>
      </c>
      <c r="E151" s="5">
        <v>44887</v>
      </c>
      <c r="F151" s="5">
        <v>44887</v>
      </c>
      <c r="G151" s="2">
        <v>8482432639</v>
      </c>
      <c r="H151" s="3" t="s">
        <v>231</v>
      </c>
      <c r="I151" s="2">
        <v>2909.41</v>
      </c>
      <c r="J151" s="5">
        <v>44917</v>
      </c>
      <c r="K151" s="8">
        <v>2384.7600000000002</v>
      </c>
      <c r="L151" s="5">
        <v>44907</v>
      </c>
      <c r="M151" s="4">
        <v>-10</v>
      </c>
      <c r="N151" s="4">
        <f t="shared" si="6"/>
        <v>20</v>
      </c>
      <c r="O151" s="8">
        <f t="shared" si="7"/>
        <v>-23847.600000000002</v>
      </c>
      <c r="P151" s="8">
        <f t="shared" si="8"/>
        <v>47695.200000000004</v>
      </c>
    </row>
    <row r="152" spans="1:16" x14ac:dyDescent="0.25">
      <c r="A152" s="2" t="s">
        <v>14</v>
      </c>
      <c r="B152" s="2" t="s">
        <v>207</v>
      </c>
      <c r="C152" s="2" t="s">
        <v>232</v>
      </c>
      <c r="D152" s="3">
        <v>671060226</v>
      </c>
      <c r="E152" s="5">
        <v>44893</v>
      </c>
      <c r="F152" s="5">
        <v>44893</v>
      </c>
      <c r="G152" s="2">
        <v>8511465951</v>
      </c>
      <c r="H152" s="3" t="s">
        <v>233</v>
      </c>
      <c r="I152" s="2">
        <v>414.8</v>
      </c>
      <c r="J152" s="5">
        <v>44923</v>
      </c>
      <c r="K152" s="8">
        <v>340</v>
      </c>
      <c r="L152" s="5">
        <v>44907</v>
      </c>
      <c r="M152" s="4">
        <v>-16</v>
      </c>
      <c r="N152" s="4">
        <f t="shared" si="6"/>
        <v>14</v>
      </c>
      <c r="O152" s="8">
        <f t="shared" si="7"/>
        <v>-5440</v>
      </c>
      <c r="P152" s="8">
        <f t="shared" si="8"/>
        <v>4760</v>
      </c>
    </row>
    <row r="153" spans="1:16" x14ac:dyDescent="0.25">
      <c r="A153" s="2" t="s">
        <v>14</v>
      </c>
      <c r="B153" s="2" t="s">
        <v>207</v>
      </c>
      <c r="C153" s="2" t="s">
        <v>234</v>
      </c>
      <c r="D153" s="3">
        <v>822480158</v>
      </c>
      <c r="E153" s="5">
        <v>44893</v>
      </c>
      <c r="F153" s="5">
        <v>44893</v>
      </c>
      <c r="G153" s="2">
        <v>8512998976</v>
      </c>
      <c r="H153" s="3">
        <v>1763409153</v>
      </c>
      <c r="I153" s="2">
        <v>927.61</v>
      </c>
      <c r="J153" s="5">
        <v>44926</v>
      </c>
      <c r="K153" s="8">
        <v>760.34</v>
      </c>
      <c r="L153" s="5">
        <v>44909</v>
      </c>
      <c r="M153" s="4">
        <v>-17</v>
      </c>
      <c r="N153" s="4">
        <f t="shared" si="6"/>
        <v>16</v>
      </c>
      <c r="O153" s="8">
        <f t="shared" si="7"/>
        <v>-12925.78</v>
      </c>
      <c r="P153" s="8">
        <f t="shared" si="8"/>
        <v>12165.44</v>
      </c>
    </row>
    <row r="154" spans="1:16" x14ac:dyDescent="0.25">
      <c r="A154" s="2" t="s">
        <v>14</v>
      </c>
      <c r="B154" s="2" t="s">
        <v>207</v>
      </c>
      <c r="C154" s="2" t="s">
        <v>235</v>
      </c>
      <c r="D154" s="3">
        <v>807400494</v>
      </c>
      <c r="E154" s="5">
        <v>44893</v>
      </c>
      <c r="F154" s="5">
        <v>44893</v>
      </c>
      <c r="G154" s="2">
        <v>8513326209</v>
      </c>
      <c r="H154" s="3" t="s">
        <v>236</v>
      </c>
      <c r="I154" s="2">
        <v>17676.919999999998</v>
      </c>
      <c r="J154" s="5">
        <v>44926</v>
      </c>
      <c r="K154" s="8">
        <v>14489.28</v>
      </c>
      <c r="L154" s="5">
        <v>44902</v>
      </c>
      <c r="M154" s="4">
        <v>-24</v>
      </c>
      <c r="N154" s="4">
        <f t="shared" si="6"/>
        <v>9</v>
      </c>
      <c r="O154" s="8">
        <f t="shared" si="7"/>
        <v>-347742.72000000003</v>
      </c>
      <c r="P154" s="8">
        <f t="shared" si="8"/>
        <v>130403.52</v>
      </c>
    </row>
    <row r="155" spans="1:16" x14ac:dyDescent="0.25">
      <c r="A155" s="2" t="s">
        <v>14</v>
      </c>
      <c r="B155" s="2" t="s">
        <v>207</v>
      </c>
      <c r="C155" s="2" t="s">
        <v>237</v>
      </c>
      <c r="D155" s="3">
        <v>1444910465</v>
      </c>
      <c r="E155" s="5">
        <v>44894</v>
      </c>
      <c r="F155" s="5">
        <v>44894</v>
      </c>
      <c r="G155" s="2">
        <v>8519990075</v>
      </c>
      <c r="H155" s="3" t="s">
        <v>238</v>
      </c>
      <c r="I155" s="2">
        <v>166807.16</v>
      </c>
      <c r="J155" s="5">
        <v>44924</v>
      </c>
      <c r="K155" s="8">
        <v>136727.18</v>
      </c>
      <c r="L155" s="5">
        <v>44902</v>
      </c>
      <c r="M155" s="4">
        <v>-22</v>
      </c>
      <c r="N155" s="4">
        <f t="shared" si="6"/>
        <v>8</v>
      </c>
      <c r="O155" s="8">
        <f t="shared" si="7"/>
        <v>-3007997.96</v>
      </c>
      <c r="P155" s="8">
        <f t="shared" si="8"/>
        <v>1093817.44</v>
      </c>
    </row>
    <row r="156" spans="1:16" x14ac:dyDescent="0.25">
      <c r="A156" s="2" t="s">
        <v>14</v>
      </c>
      <c r="B156" s="2" t="s">
        <v>207</v>
      </c>
      <c r="C156" s="2" t="s">
        <v>211</v>
      </c>
      <c r="D156" s="3" t="s">
        <v>212</v>
      </c>
      <c r="E156" s="5">
        <v>44895</v>
      </c>
      <c r="F156" s="5">
        <v>44895</v>
      </c>
      <c r="G156" s="2">
        <v>8531664309</v>
      </c>
      <c r="H156" s="3" t="s">
        <v>239</v>
      </c>
      <c r="I156" s="2">
        <v>782.65</v>
      </c>
      <c r="J156" s="5">
        <v>44925</v>
      </c>
      <c r="K156" s="8">
        <v>641.52</v>
      </c>
      <c r="L156" s="5">
        <v>44909</v>
      </c>
      <c r="M156" s="4">
        <v>-16</v>
      </c>
      <c r="N156" s="4">
        <f t="shared" si="6"/>
        <v>14</v>
      </c>
      <c r="O156" s="8">
        <f t="shared" si="7"/>
        <v>-10264.32</v>
      </c>
      <c r="P156" s="8">
        <f t="shared" si="8"/>
        <v>8981.2799999999988</v>
      </c>
    </row>
    <row r="157" spans="1:16" x14ac:dyDescent="0.25">
      <c r="A157" s="2" t="s">
        <v>14</v>
      </c>
      <c r="B157" s="2" t="s">
        <v>207</v>
      </c>
      <c r="C157" s="2" t="s">
        <v>211</v>
      </c>
      <c r="D157" s="3" t="s">
        <v>212</v>
      </c>
      <c r="E157" s="5">
        <v>44897</v>
      </c>
      <c r="F157" s="5">
        <v>44897</v>
      </c>
      <c r="G157" s="2">
        <v>8542977556</v>
      </c>
      <c r="H157" s="3" t="s">
        <v>240</v>
      </c>
      <c r="I157" s="2">
        <v>3439.42</v>
      </c>
      <c r="J157" s="5">
        <v>44927</v>
      </c>
      <c r="K157" s="8">
        <v>2819.2</v>
      </c>
      <c r="L157" s="5">
        <v>44909</v>
      </c>
      <c r="M157" s="4">
        <v>-18</v>
      </c>
      <c r="N157" s="4">
        <f t="shared" si="6"/>
        <v>12</v>
      </c>
      <c r="O157" s="8">
        <f t="shared" si="7"/>
        <v>-50745.599999999999</v>
      </c>
      <c r="P157" s="8">
        <f t="shared" si="8"/>
        <v>33830.399999999994</v>
      </c>
    </row>
    <row r="158" spans="1:16" x14ac:dyDescent="0.25">
      <c r="A158" s="2" t="s">
        <v>14</v>
      </c>
      <c r="B158" s="2" t="s">
        <v>207</v>
      </c>
      <c r="C158" s="2" t="s">
        <v>237</v>
      </c>
      <c r="D158" s="3">
        <v>1444910465</v>
      </c>
      <c r="E158" s="5">
        <v>44903</v>
      </c>
      <c r="F158" s="5">
        <v>44903</v>
      </c>
      <c r="G158" s="2">
        <v>8580202483</v>
      </c>
      <c r="H158" s="3" t="s">
        <v>241</v>
      </c>
      <c r="I158" s="2">
        <v>838.23</v>
      </c>
      <c r="J158" s="5">
        <v>44933</v>
      </c>
      <c r="K158" s="8">
        <v>687.07</v>
      </c>
      <c r="L158" s="5">
        <v>44914</v>
      </c>
      <c r="M158" s="4">
        <v>-19</v>
      </c>
      <c r="N158" s="4">
        <f t="shared" si="6"/>
        <v>11</v>
      </c>
      <c r="O158" s="8">
        <f t="shared" si="7"/>
        <v>-13054.330000000002</v>
      </c>
      <c r="P158" s="8">
        <f t="shared" si="8"/>
        <v>7557.77</v>
      </c>
    </row>
    <row r="159" spans="1:16" x14ac:dyDescent="0.25">
      <c r="A159" s="2" t="s">
        <v>14</v>
      </c>
      <c r="B159" s="2" t="s">
        <v>207</v>
      </c>
      <c r="C159" s="2" t="s">
        <v>237</v>
      </c>
      <c r="D159" s="3">
        <v>1444910465</v>
      </c>
      <c r="E159" s="5">
        <v>44910</v>
      </c>
      <c r="F159" s="5">
        <v>44910</v>
      </c>
      <c r="G159" s="2">
        <v>8649358014</v>
      </c>
      <c r="H159" s="3" t="s">
        <v>242</v>
      </c>
      <c r="I159" s="2">
        <v>12129.61</v>
      </c>
      <c r="J159" s="5">
        <v>44940</v>
      </c>
      <c r="K159" s="8">
        <v>9942.2999999999993</v>
      </c>
      <c r="L159" s="5">
        <v>44914</v>
      </c>
      <c r="M159" s="4">
        <v>-26</v>
      </c>
      <c r="N159" s="4">
        <f t="shared" si="6"/>
        <v>4</v>
      </c>
      <c r="O159" s="8">
        <f t="shared" si="7"/>
        <v>-258499.8</v>
      </c>
      <c r="P159" s="8">
        <f t="shared" si="8"/>
        <v>39769.199999999997</v>
      </c>
    </row>
    <row r="160" spans="1:16" x14ac:dyDescent="0.25">
      <c r="A160" s="2" t="s">
        <v>14</v>
      </c>
      <c r="B160" s="2" t="s">
        <v>243</v>
      </c>
      <c r="C160" s="2" t="s">
        <v>244</v>
      </c>
      <c r="D160" s="3">
        <v>2138700485</v>
      </c>
      <c r="E160" s="5">
        <v>44903</v>
      </c>
      <c r="F160" s="5">
        <v>44903</v>
      </c>
      <c r="G160" s="2">
        <v>8590883501</v>
      </c>
      <c r="H160" s="3">
        <v>589</v>
      </c>
      <c r="I160" s="2">
        <v>2214.3000000000002</v>
      </c>
      <c r="J160" s="5">
        <v>44985</v>
      </c>
      <c r="K160" s="8">
        <v>1815</v>
      </c>
      <c r="L160" s="5">
        <v>44909</v>
      </c>
      <c r="M160" s="4">
        <v>-76</v>
      </c>
      <c r="N160" s="4">
        <f t="shared" si="6"/>
        <v>6</v>
      </c>
      <c r="O160" s="8">
        <f t="shared" si="7"/>
        <v>-137940</v>
      </c>
      <c r="P160" s="8">
        <f t="shared" si="8"/>
        <v>10890</v>
      </c>
    </row>
    <row r="161" spans="1:16" x14ac:dyDescent="0.25">
      <c r="A161" s="2" t="s">
        <v>14</v>
      </c>
      <c r="B161" s="2" t="s">
        <v>243</v>
      </c>
      <c r="C161" s="2" t="s">
        <v>245</v>
      </c>
      <c r="D161" s="3">
        <v>773690490</v>
      </c>
      <c r="E161" s="5">
        <v>44905</v>
      </c>
      <c r="F161" s="5">
        <v>44905</v>
      </c>
      <c r="G161" s="2">
        <v>8600326742</v>
      </c>
      <c r="H161" s="3" t="s">
        <v>246</v>
      </c>
      <c r="I161" s="2">
        <v>5337.5</v>
      </c>
      <c r="J161" s="5">
        <v>44935</v>
      </c>
      <c r="K161" s="8">
        <v>4375</v>
      </c>
      <c r="L161" s="5">
        <v>44908</v>
      </c>
      <c r="M161" s="4">
        <v>-27</v>
      </c>
      <c r="N161" s="4">
        <f t="shared" si="6"/>
        <v>3</v>
      </c>
      <c r="O161" s="8">
        <f t="shared" si="7"/>
        <v>-118125</v>
      </c>
      <c r="P161" s="8">
        <f t="shared" si="8"/>
        <v>13125</v>
      </c>
    </row>
    <row r="162" spans="1:16" x14ac:dyDescent="0.25">
      <c r="A162" s="2" t="s">
        <v>14</v>
      </c>
      <c r="B162" s="2" t="s">
        <v>247</v>
      </c>
      <c r="C162" s="2" t="s">
        <v>248</v>
      </c>
      <c r="D162" s="3" t="s">
        <v>249</v>
      </c>
      <c r="E162" s="5">
        <v>44825</v>
      </c>
      <c r="F162" s="5">
        <v>44825</v>
      </c>
      <c r="G162" s="2">
        <v>8067138520</v>
      </c>
      <c r="H162" s="3" t="s">
        <v>250</v>
      </c>
      <c r="I162" s="2">
        <v>892.8</v>
      </c>
      <c r="J162" s="5">
        <v>44854</v>
      </c>
      <c r="K162" s="8">
        <v>892.78</v>
      </c>
      <c r="L162" s="5">
        <v>44837</v>
      </c>
      <c r="M162" s="4">
        <v>-17</v>
      </c>
      <c r="N162" s="4">
        <f t="shared" si="6"/>
        <v>12</v>
      </c>
      <c r="O162" s="8">
        <f t="shared" si="7"/>
        <v>-15177.26</v>
      </c>
      <c r="P162" s="8">
        <f t="shared" si="8"/>
        <v>10713.36</v>
      </c>
    </row>
    <row r="163" spans="1:16" x14ac:dyDescent="0.25">
      <c r="A163" s="2" t="s">
        <v>14</v>
      </c>
      <c r="B163" s="2" t="s">
        <v>247</v>
      </c>
      <c r="C163" s="2" t="s">
        <v>251</v>
      </c>
      <c r="D163" s="3">
        <v>1187240500</v>
      </c>
      <c r="E163" s="5">
        <v>44827</v>
      </c>
      <c r="F163" s="5">
        <v>44827</v>
      </c>
      <c r="G163" s="2">
        <v>8085959582</v>
      </c>
      <c r="H163" s="3" t="s">
        <v>252</v>
      </c>
      <c r="I163" s="2">
        <v>5623.59</v>
      </c>
      <c r="J163" s="5">
        <v>44854</v>
      </c>
      <c r="K163" s="8">
        <v>4609.5</v>
      </c>
      <c r="L163" s="5">
        <v>44837</v>
      </c>
      <c r="M163" s="4">
        <v>-17</v>
      </c>
      <c r="N163" s="4">
        <f t="shared" si="6"/>
        <v>10</v>
      </c>
      <c r="O163" s="8">
        <f t="shared" si="7"/>
        <v>-78361.5</v>
      </c>
      <c r="P163" s="8">
        <f t="shared" si="8"/>
        <v>46095</v>
      </c>
    </row>
    <row r="164" spans="1:16" x14ac:dyDescent="0.25">
      <c r="A164" s="2" t="s">
        <v>14</v>
      </c>
      <c r="B164" s="2" t="s">
        <v>247</v>
      </c>
      <c r="C164" s="2" t="s">
        <v>253</v>
      </c>
      <c r="D164" s="3">
        <v>1387870494</v>
      </c>
      <c r="E164" s="5">
        <v>44828</v>
      </c>
      <c r="F164" s="5">
        <v>44828</v>
      </c>
      <c r="G164" s="2">
        <v>8089800343</v>
      </c>
      <c r="H164" s="3" t="s">
        <v>254</v>
      </c>
      <c r="I164" s="2">
        <v>12060.01</v>
      </c>
      <c r="J164" s="5">
        <v>44858</v>
      </c>
      <c r="K164" s="8">
        <v>9885.25</v>
      </c>
      <c r="L164" s="5">
        <v>44888</v>
      </c>
      <c r="M164" s="4">
        <v>-9</v>
      </c>
      <c r="N164" s="4">
        <f t="shared" si="6"/>
        <v>60</v>
      </c>
      <c r="O164" s="8">
        <f t="shared" si="7"/>
        <v>-88967.25</v>
      </c>
      <c r="P164" s="8">
        <f t="shared" si="8"/>
        <v>593115</v>
      </c>
    </row>
    <row r="165" spans="1:16" x14ac:dyDescent="0.25">
      <c r="A165" s="2" t="s">
        <v>14</v>
      </c>
      <c r="B165" s="2" t="s">
        <v>247</v>
      </c>
      <c r="C165" s="2" t="s">
        <v>255</v>
      </c>
      <c r="D165" s="3">
        <v>1629840495</v>
      </c>
      <c r="E165" s="5">
        <v>44838</v>
      </c>
      <c r="F165" s="5">
        <v>44838</v>
      </c>
      <c r="G165" s="2">
        <v>8151453922</v>
      </c>
      <c r="H165" s="3">
        <v>184</v>
      </c>
      <c r="I165" s="2">
        <v>935</v>
      </c>
      <c r="J165" s="5">
        <v>44868</v>
      </c>
      <c r="K165" s="8">
        <v>850</v>
      </c>
      <c r="L165" s="5">
        <v>44853</v>
      </c>
      <c r="M165" s="4">
        <v>-15</v>
      </c>
      <c r="N165" s="4">
        <f t="shared" si="6"/>
        <v>15</v>
      </c>
      <c r="O165" s="8">
        <f t="shared" si="7"/>
        <v>-12750</v>
      </c>
      <c r="P165" s="8">
        <f t="shared" si="8"/>
        <v>12750</v>
      </c>
    </row>
    <row r="166" spans="1:16" x14ac:dyDescent="0.25">
      <c r="A166" s="2" t="s">
        <v>14</v>
      </c>
      <c r="B166" s="2" t="s">
        <v>247</v>
      </c>
      <c r="C166" s="2" t="s">
        <v>255</v>
      </c>
      <c r="D166" s="3">
        <v>1629840495</v>
      </c>
      <c r="E166" s="5">
        <v>44840</v>
      </c>
      <c r="F166" s="5">
        <v>44840</v>
      </c>
      <c r="G166" s="2">
        <v>8151499365</v>
      </c>
      <c r="H166" s="3">
        <v>185</v>
      </c>
      <c r="I166" s="2">
        <v>935</v>
      </c>
      <c r="J166" s="5">
        <v>44870</v>
      </c>
      <c r="K166" s="8">
        <v>850</v>
      </c>
      <c r="L166" s="5">
        <v>44853</v>
      </c>
      <c r="M166" s="4">
        <v>-17</v>
      </c>
      <c r="N166" s="4">
        <f t="shared" si="6"/>
        <v>13</v>
      </c>
      <c r="O166" s="8">
        <f t="shared" si="7"/>
        <v>-14450</v>
      </c>
      <c r="P166" s="8">
        <f t="shared" si="8"/>
        <v>11050</v>
      </c>
    </row>
    <row r="167" spans="1:16" x14ac:dyDescent="0.25">
      <c r="A167" s="2" t="s">
        <v>14</v>
      </c>
      <c r="B167" s="2" t="s">
        <v>247</v>
      </c>
      <c r="C167" s="2" t="s">
        <v>256</v>
      </c>
      <c r="D167" s="3">
        <v>8261650587</v>
      </c>
      <c r="E167" s="5">
        <v>44839</v>
      </c>
      <c r="F167" s="5">
        <v>44839</v>
      </c>
      <c r="G167" s="2">
        <v>8156312202</v>
      </c>
      <c r="H167" s="3">
        <v>12</v>
      </c>
      <c r="I167" s="2">
        <v>13050.04</v>
      </c>
      <c r="J167" s="5">
        <v>44868</v>
      </c>
      <c r="K167" s="8">
        <v>10696.75</v>
      </c>
      <c r="L167" s="5">
        <v>44845</v>
      </c>
      <c r="M167" s="4">
        <v>-23</v>
      </c>
      <c r="N167" s="4">
        <f t="shared" si="6"/>
        <v>6</v>
      </c>
      <c r="O167" s="8">
        <f t="shared" si="7"/>
        <v>-246025.25</v>
      </c>
      <c r="P167" s="8">
        <f t="shared" si="8"/>
        <v>64180.5</v>
      </c>
    </row>
    <row r="168" spans="1:16" x14ac:dyDescent="0.25">
      <c r="A168" s="2" t="s">
        <v>14</v>
      </c>
      <c r="B168" s="2" t="s">
        <v>247</v>
      </c>
      <c r="C168" s="2" t="s">
        <v>256</v>
      </c>
      <c r="D168" s="3">
        <v>8261650587</v>
      </c>
      <c r="E168" s="5">
        <v>44840</v>
      </c>
      <c r="F168" s="5">
        <v>44840</v>
      </c>
      <c r="G168" s="2">
        <v>8156313042</v>
      </c>
      <c r="H168" s="3">
        <v>13</v>
      </c>
      <c r="I168" s="2">
        <v>3900</v>
      </c>
      <c r="J168" s="5">
        <v>44870</v>
      </c>
      <c r="K168" s="8">
        <v>3196.72</v>
      </c>
      <c r="L168" s="5">
        <v>44845</v>
      </c>
      <c r="M168" s="4">
        <v>-25</v>
      </c>
      <c r="N168" s="4">
        <f t="shared" si="6"/>
        <v>5</v>
      </c>
      <c r="O168" s="8">
        <f t="shared" si="7"/>
        <v>-79918</v>
      </c>
      <c r="P168" s="8">
        <f t="shared" si="8"/>
        <v>15983.599999999999</v>
      </c>
    </row>
    <row r="169" spans="1:16" x14ac:dyDescent="0.25">
      <c r="A169" s="2" t="s">
        <v>14</v>
      </c>
      <c r="B169" s="2" t="s">
        <v>247</v>
      </c>
      <c r="C169" s="2" t="s">
        <v>51</v>
      </c>
      <c r="D169" s="3" t="s">
        <v>52</v>
      </c>
      <c r="E169" s="5">
        <v>44841</v>
      </c>
      <c r="F169" s="5">
        <v>44841</v>
      </c>
      <c r="G169" s="2">
        <v>8159620565</v>
      </c>
      <c r="H169" s="3" t="s">
        <v>257</v>
      </c>
      <c r="I169" s="2">
        <v>38500</v>
      </c>
      <c r="J169" s="5">
        <v>44871</v>
      </c>
      <c r="K169" s="8">
        <v>35000</v>
      </c>
      <c r="L169" s="5">
        <v>44845</v>
      </c>
      <c r="M169" s="4">
        <v>-26</v>
      </c>
      <c r="N169" s="4">
        <f t="shared" si="6"/>
        <v>4</v>
      </c>
      <c r="O169" s="8">
        <f t="shared" si="7"/>
        <v>-910000</v>
      </c>
      <c r="P169" s="8">
        <f t="shared" si="8"/>
        <v>140000</v>
      </c>
    </row>
    <row r="170" spans="1:16" x14ac:dyDescent="0.25">
      <c r="A170" s="2" t="s">
        <v>14</v>
      </c>
      <c r="B170" s="2" t="s">
        <v>247</v>
      </c>
      <c r="C170" s="2" t="s">
        <v>258</v>
      </c>
      <c r="D170" s="3" t="s">
        <v>259</v>
      </c>
      <c r="E170" s="5">
        <v>44841</v>
      </c>
      <c r="F170" s="5">
        <v>44841</v>
      </c>
      <c r="G170" s="2">
        <v>8159720757</v>
      </c>
      <c r="H170" s="3" t="s">
        <v>260</v>
      </c>
      <c r="I170" s="2">
        <v>9350</v>
      </c>
      <c r="J170" s="5">
        <v>44895</v>
      </c>
      <c r="K170" s="8">
        <v>8500</v>
      </c>
      <c r="L170" s="5">
        <v>44845</v>
      </c>
      <c r="M170" s="4">
        <v>-50</v>
      </c>
      <c r="N170" s="4">
        <f t="shared" si="6"/>
        <v>4</v>
      </c>
      <c r="O170" s="8">
        <f t="shared" si="7"/>
        <v>-425000</v>
      </c>
      <c r="P170" s="8">
        <f t="shared" si="8"/>
        <v>34000</v>
      </c>
    </row>
    <row r="171" spans="1:16" x14ac:dyDescent="0.25">
      <c r="A171" s="2" t="s">
        <v>14</v>
      </c>
      <c r="B171" s="2" t="s">
        <v>247</v>
      </c>
      <c r="C171" s="2" t="s">
        <v>27</v>
      </c>
      <c r="D171" s="3">
        <v>1334410493</v>
      </c>
      <c r="E171" s="5">
        <v>44843</v>
      </c>
      <c r="F171" s="5">
        <v>44843</v>
      </c>
      <c r="G171" s="2">
        <v>8177797478</v>
      </c>
      <c r="H171" s="3">
        <v>34</v>
      </c>
      <c r="I171" s="2">
        <v>8315.06</v>
      </c>
      <c r="J171" s="5">
        <v>44900</v>
      </c>
      <c r="K171" s="8">
        <v>6815.62</v>
      </c>
      <c r="L171" s="5">
        <v>44845</v>
      </c>
      <c r="M171" s="4">
        <v>-55</v>
      </c>
      <c r="N171" s="4">
        <f t="shared" si="6"/>
        <v>2</v>
      </c>
      <c r="O171" s="8">
        <f t="shared" si="7"/>
        <v>-374859.1</v>
      </c>
      <c r="P171" s="8">
        <f t="shared" si="8"/>
        <v>13631.24</v>
      </c>
    </row>
    <row r="172" spans="1:16" x14ac:dyDescent="0.25">
      <c r="A172" s="2" t="s">
        <v>14</v>
      </c>
      <c r="B172" s="2" t="s">
        <v>247</v>
      </c>
      <c r="C172" s="2" t="s">
        <v>261</v>
      </c>
      <c r="D172" s="3">
        <v>975520529</v>
      </c>
      <c r="E172" s="5">
        <v>44855</v>
      </c>
      <c r="F172" s="5">
        <v>44855</v>
      </c>
      <c r="G172" s="2">
        <v>8274201424</v>
      </c>
      <c r="H172" s="3" t="s">
        <v>262</v>
      </c>
      <c r="I172" s="2">
        <v>4880</v>
      </c>
      <c r="J172" s="5">
        <v>44895</v>
      </c>
      <c r="K172" s="8">
        <v>4000</v>
      </c>
      <c r="L172" s="5">
        <v>44879</v>
      </c>
      <c r="M172" s="4">
        <v>-16</v>
      </c>
      <c r="N172" s="4">
        <f t="shared" si="6"/>
        <v>24</v>
      </c>
      <c r="O172" s="8">
        <f t="shared" si="7"/>
        <v>-64000</v>
      </c>
      <c r="P172" s="8">
        <f t="shared" si="8"/>
        <v>96000</v>
      </c>
    </row>
    <row r="173" spans="1:16" x14ac:dyDescent="0.25">
      <c r="A173" s="2" t="s">
        <v>14</v>
      </c>
      <c r="B173" s="2" t="s">
        <v>247</v>
      </c>
      <c r="C173" s="2" t="s">
        <v>258</v>
      </c>
      <c r="D173" s="3" t="s">
        <v>259</v>
      </c>
      <c r="E173" s="5">
        <v>44868</v>
      </c>
      <c r="F173" s="5">
        <v>44868</v>
      </c>
      <c r="G173" s="2">
        <v>8352551328</v>
      </c>
      <c r="H173" s="3" t="s">
        <v>26</v>
      </c>
      <c r="I173" s="2">
        <v>9350</v>
      </c>
      <c r="J173" s="5">
        <v>44898</v>
      </c>
      <c r="K173" s="8">
        <v>8500</v>
      </c>
      <c r="L173" s="5">
        <v>44880</v>
      </c>
      <c r="M173" s="4">
        <v>-18</v>
      </c>
      <c r="N173" s="4">
        <f t="shared" si="6"/>
        <v>12</v>
      </c>
      <c r="O173" s="8">
        <f t="shared" si="7"/>
        <v>-153000</v>
      </c>
      <c r="P173" s="8">
        <f t="shared" si="8"/>
        <v>102000</v>
      </c>
    </row>
    <row r="174" spans="1:16" x14ac:dyDescent="0.25">
      <c r="A174" s="2" t="s">
        <v>14</v>
      </c>
      <c r="B174" s="2" t="s">
        <v>247</v>
      </c>
      <c r="C174" s="2" t="s">
        <v>255</v>
      </c>
      <c r="D174" s="3">
        <v>1629840495</v>
      </c>
      <c r="E174" s="5">
        <v>44872</v>
      </c>
      <c r="F174" s="5">
        <v>44872</v>
      </c>
      <c r="G174" s="2">
        <v>8373018049</v>
      </c>
      <c r="H174" s="3">
        <v>206</v>
      </c>
      <c r="I174" s="2">
        <v>935</v>
      </c>
      <c r="J174" s="5">
        <v>44903</v>
      </c>
      <c r="K174" s="8">
        <v>850</v>
      </c>
      <c r="L174" s="5">
        <v>44880</v>
      </c>
      <c r="M174" s="4">
        <v>-23</v>
      </c>
      <c r="N174" s="4">
        <f t="shared" si="6"/>
        <v>8</v>
      </c>
      <c r="O174" s="8">
        <f t="shared" si="7"/>
        <v>-19550</v>
      </c>
      <c r="P174" s="8">
        <f t="shared" si="8"/>
        <v>6800</v>
      </c>
    </row>
    <row r="175" spans="1:16" x14ac:dyDescent="0.25">
      <c r="A175" s="2" t="s">
        <v>14</v>
      </c>
      <c r="B175" s="2" t="s">
        <v>247</v>
      </c>
      <c r="C175" s="2" t="s">
        <v>27</v>
      </c>
      <c r="D175" s="3">
        <v>1334410493</v>
      </c>
      <c r="E175" s="5">
        <v>44882</v>
      </c>
      <c r="F175" s="5">
        <v>44882</v>
      </c>
      <c r="G175" s="2">
        <v>8455548154</v>
      </c>
      <c r="H175" s="3">
        <v>40</v>
      </c>
      <c r="I175" s="2">
        <v>39040</v>
      </c>
      <c r="J175" s="5">
        <v>44942</v>
      </c>
      <c r="K175" s="8">
        <v>32000</v>
      </c>
      <c r="L175" s="5">
        <v>44893</v>
      </c>
      <c r="M175" s="4">
        <v>-49</v>
      </c>
      <c r="N175" s="4">
        <f t="shared" si="6"/>
        <v>11</v>
      </c>
      <c r="O175" s="8">
        <f t="shared" si="7"/>
        <v>-1568000</v>
      </c>
      <c r="P175" s="8">
        <f t="shared" si="8"/>
        <v>352000</v>
      </c>
    </row>
    <row r="176" spans="1:16" x14ac:dyDescent="0.25">
      <c r="A176" s="2" t="s">
        <v>14</v>
      </c>
      <c r="B176" s="2" t="s">
        <v>247</v>
      </c>
      <c r="C176" s="2" t="s">
        <v>27</v>
      </c>
      <c r="D176" s="3">
        <v>1334410493</v>
      </c>
      <c r="E176" s="5">
        <v>44882</v>
      </c>
      <c r="F176" s="5">
        <v>44882</v>
      </c>
      <c r="G176" s="2">
        <v>8455728753</v>
      </c>
      <c r="H176" s="3">
        <v>41</v>
      </c>
      <c r="I176" s="2">
        <v>33649.440000000002</v>
      </c>
      <c r="J176" s="5">
        <v>44942</v>
      </c>
      <c r="K176" s="8">
        <v>27581.51</v>
      </c>
      <c r="L176" s="5">
        <v>44893</v>
      </c>
      <c r="M176" s="4">
        <v>-49</v>
      </c>
      <c r="N176" s="4">
        <f t="shared" si="6"/>
        <v>11</v>
      </c>
      <c r="O176" s="8">
        <f t="shared" si="7"/>
        <v>-1351493.99</v>
      </c>
      <c r="P176" s="8">
        <f t="shared" si="8"/>
        <v>303396.61</v>
      </c>
    </row>
    <row r="177" spans="1:16" x14ac:dyDescent="0.25">
      <c r="A177" s="2" t="s">
        <v>14</v>
      </c>
      <c r="B177" s="2" t="s">
        <v>247</v>
      </c>
      <c r="C177" s="2" t="s">
        <v>251</v>
      </c>
      <c r="D177" s="3">
        <v>1187240500</v>
      </c>
      <c r="E177" s="5">
        <v>44889</v>
      </c>
      <c r="F177" s="5">
        <v>44889</v>
      </c>
      <c r="G177" s="2">
        <v>8496172504</v>
      </c>
      <c r="H177" s="3" t="s">
        <v>263</v>
      </c>
      <c r="I177" s="2">
        <v>31677.3</v>
      </c>
      <c r="J177" s="5">
        <v>44949</v>
      </c>
      <c r="K177" s="8">
        <v>25965</v>
      </c>
      <c r="L177" s="5">
        <v>44894</v>
      </c>
      <c r="M177" s="4">
        <v>-55</v>
      </c>
      <c r="N177" s="4">
        <f t="shared" si="6"/>
        <v>5</v>
      </c>
      <c r="O177" s="8">
        <f t="shared" si="7"/>
        <v>-1428075</v>
      </c>
      <c r="P177" s="8">
        <f t="shared" si="8"/>
        <v>129825</v>
      </c>
    </row>
    <row r="178" spans="1:16" x14ac:dyDescent="0.25">
      <c r="A178" s="2" t="s">
        <v>14</v>
      </c>
      <c r="B178" s="2" t="s">
        <v>247</v>
      </c>
      <c r="C178" s="2" t="s">
        <v>264</v>
      </c>
      <c r="D178" s="3">
        <v>2176491203</v>
      </c>
      <c r="E178" s="5">
        <v>44893</v>
      </c>
      <c r="F178" s="5">
        <v>44893</v>
      </c>
      <c r="G178" s="2">
        <v>8511803041</v>
      </c>
      <c r="H178" s="3" t="s">
        <v>265</v>
      </c>
      <c r="I178" s="2">
        <v>1744.6</v>
      </c>
      <c r="J178" s="5">
        <v>44926</v>
      </c>
      <c r="K178" s="8">
        <v>1430</v>
      </c>
      <c r="L178" s="5">
        <v>44895</v>
      </c>
      <c r="M178" s="4">
        <v>-31</v>
      </c>
      <c r="N178" s="4">
        <f t="shared" si="6"/>
        <v>2</v>
      </c>
      <c r="O178" s="8">
        <f t="shared" si="7"/>
        <v>-44330</v>
      </c>
      <c r="P178" s="8">
        <f t="shared" si="8"/>
        <v>2860</v>
      </c>
    </row>
    <row r="179" spans="1:16" x14ac:dyDescent="0.25">
      <c r="A179" s="2" t="s">
        <v>14</v>
      </c>
      <c r="B179" s="2" t="s">
        <v>247</v>
      </c>
      <c r="C179" s="2" t="s">
        <v>266</v>
      </c>
      <c r="D179" s="3">
        <v>13339561006</v>
      </c>
      <c r="E179" s="5">
        <v>44895</v>
      </c>
      <c r="F179" s="5">
        <v>44895</v>
      </c>
      <c r="G179" s="2">
        <v>8527472450</v>
      </c>
      <c r="H179" s="3">
        <v>29</v>
      </c>
      <c r="I179" s="2">
        <v>19495.599999999999</v>
      </c>
      <c r="J179" s="5">
        <v>44925</v>
      </c>
      <c r="K179" s="8">
        <v>15980</v>
      </c>
      <c r="L179" s="5">
        <v>44902</v>
      </c>
      <c r="M179" s="4">
        <v>-23</v>
      </c>
      <c r="N179" s="4">
        <f t="shared" si="6"/>
        <v>7</v>
      </c>
      <c r="O179" s="8">
        <f t="shared" si="7"/>
        <v>-367540</v>
      </c>
      <c r="P179" s="8">
        <f t="shared" si="8"/>
        <v>111860</v>
      </c>
    </row>
    <row r="180" spans="1:16" x14ac:dyDescent="0.25">
      <c r="A180" s="2" t="s">
        <v>14</v>
      </c>
      <c r="B180" s="2" t="s">
        <v>247</v>
      </c>
      <c r="C180" s="2" t="s">
        <v>258</v>
      </c>
      <c r="D180" s="3" t="s">
        <v>259</v>
      </c>
      <c r="E180" s="5">
        <v>44904</v>
      </c>
      <c r="F180" s="5">
        <v>44904</v>
      </c>
      <c r="G180" s="2">
        <v>8586929355</v>
      </c>
      <c r="H180" s="3" t="s">
        <v>267</v>
      </c>
      <c r="I180" s="2">
        <v>9350</v>
      </c>
      <c r="J180" s="5">
        <v>44957</v>
      </c>
      <c r="K180" s="8">
        <v>8500</v>
      </c>
      <c r="L180" s="5">
        <v>44908</v>
      </c>
      <c r="M180" s="4">
        <v>-49</v>
      </c>
      <c r="N180" s="4">
        <f t="shared" si="6"/>
        <v>4</v>
      </c>
      <c r="O180" s="8">
        <f t="shared" si="7"/>
        <v>-416500</v>
      </c>
      <c r="P180" s="8">
        <f t="shared" si="8"/>
        <v>34000</v>
      </c>
    </row>
    <row r="181" spans="1:16" x14ac:dyDescent="0.25">
      <c r="A181" s="2" t="s">
        <v>14</v>
      </c>
      <c r="B181" s="2" t="s">
        <v>247</v>
      </c>
      <c r="C181" s="2" t="s">
        <v>255</v>
      </c>
      <c r="D181" s="3">
        <v>1629840495</v>
      </c>
      <c r="E181" s="5">
        <v>44907</v>
      </c>
      <c r="F181" s="5">
        <v>44907</v>
      </c>
      <c r="G181" s="2">
        <v>8608493321</v>
      </c>
      <c r="H181" s="3">
        <v>238</v>
      </c>
      <c r="I181" s="2">
        <v>935</v>
      </c>
      <c r="J181" s="5">
        <v>44938</v>
      </c>
      <c r="K181" s="8">
        <v>850</v>
      </c>
      <c r="L181" s="5">
        <v>44910</v>
      </c>
      <c r="M181" s="4">
        <v>-28</v>
      </c>
      <c r="N181" s="4">
        <f t="shared" si="6"/>
        <v>3</v>
      </c>
      <c r="O181" s="8">
        <f t="shared" si="7"/>
        <v>-23800</v>
      </c>
      <c r="P181" s="8">
        <f t="shared" si="8"/>
        <v>2550</v>
      </c>
    </row>
    <row r="182" spans="1:16" x14ac:dyDescent="0.25">
      <c r="A182" s="2" t="s">
        <v>14</v>
      </c>
      <c r="B182" s="2" t="s">
        <v>247</v>
      </c>
      <c r="C182" s="2" t="s">
        <v>51</v>
      </c>
      <c r="D182" s="3" t="s">
        <v>52</v>
      </c>
      <c r="E182" s="5">
        <v>44907</v>
      </c>
      <c r="F182" s="5">
        <v>44907</v>
      </c>
      <c r="G182" s="2">
        <v>8610192238</v>
      </c>
      <c r="H182" s="3" t="s">
        <v>268</v>
      </c>
      <c r="I182" s="2">
        <v>37141.03</v>
      </c>
      <c r="J182" s="5">
        <v>44937</v>
      </c>
      <c r="K182" s="8">
        <v>33764.57</v>
      </c>
      <c r="L182" s="5">
        <v>44909</v>
      </c>
      <c r="M182" s="4">
        <v>-28</v>
      </c>
      <c r="N182" s="4">
        <f t="shared" si="6"/>
        <v>2</v>
      </c>
      <c r="O182" s="8">
        <f t="shared" si="7"/>
        <v>-945407.96</v>
      </c>
      <c r="P182" s="8">
        <f t="shared" si="8"/>
        <v>67529.14</v>
      </c>
    </row>
    <row r="183" spans="1:16" x14ac:dyDescent="0.25">
      <c r="A183" s="2" t="s">
        <v>14</v>
      </c>
      <c r="B183" s="2" t="s">
        <v>247</v>
      </c>
      <c r="C183" s="2" t="s">
        <v>269</v>
      </c>
      <c r="D183" s="3">
        <v>1469500498</v>
      </c>
      <c r="E183" s="5">
        <v>44923</v>
      </c>
      <c r="F183" s="5">
        <v>44923</v>
      </c>
      <c r="G183" s="2">
        <v>8722110962</v>
      </c>
      <c r="H183" s="3">
        <v>1718</v>
      </c>
      <c r="I183" s="2">
        <v>19924.55</v>
      </c>
      <c r="J183" s="5">
        <v>44953</v>
      </c>
      <c r="K183" s="8">
        <v>16331.6</v>
      </c>
      <c r="L183" s="5">
        <v>44924</v>
      </c>
      <c r="M183" s="4">
        <v>-29</v>
      </c>
      <c r="N183" s="4">
        <f t="shared" si="6"/>
        <v>1</v>
      </c>
      <c r="O183" s="8">
        <f t="shared" si="7"/>
        <v>-473616.4</v>
      </c>
      <c r="P183" s="8">
        <f t="shared" si="8"/>
        <v>16331.6</v>
      </c>
    </row>
    <row r="184" spans="1:16" x14ac:dyDescent="0.25">
      <c r="A184" s="2" t="s">
        <v>14</v>
      </c>
      <c r="B184" s="2" t="s">
        <v>270</v>
      </c>
      <c r="C184" s="2" t="s">
        <v>271</v>
      </c>
      <c r="D184" s="3">
        <v>1107460337</v>
      </c>
      <c r="E184" s="5">
        <v>44813</v>
      </c>
      <c r="F184" s="5">
        <v>44813</v>
      </c>
      <c r="G184" s="2">
        <v>7994410585</v>
      </c>
      <c r="H184" s="3" t="s">
        <v>272</v>
      </c>
      <c r="I184" s="2">
        <v>62.4</v>
      </c>
      <c r="J184" s="5">
        <v>44844</v>
      </c>
      <c r="K184" s="8">
        <v>60</v>
      </c>
      <c r="L184" s="5">
        <v>44840</v>
      </c>
      <c r="M184" s="4">
        <v>-4</v>
      </c>
      <c r="N184" s="4">
        <f t="shared" si="6"/>
        <v>27</v>
      </c>
      <c r="O184" s="8">
        <f t="shared" si="7"/>
        <v>-240</v>
      </c>
      <c r="P184" s="8">
        <f t="shared" si="8"/>
        <v>1620</v>
      </c>
    </row>
    <row r="185" spans="1:16" x14ac:dyDescent="0.25">
      <c r="A185" s="2" t="s">
        <v>14</v>
      </c>
      <c r="B185" s="2" t="s">
        <v>270</v>
      </c>
      <c r="C185" s="2" t="s">
        <v>273</v>
      </c>
      <c r="D185" s="3">
        <v>8122660585</v>
      </c>
      <c r="E185" s="5">
        <v>44818</v>
      </c>
      <c r="F185" s="5">
        <v>44818</v>
      </c>
      <c r="G185" s="2">
        <v>8028167612</v>
      </c>
      <c r="H185" s="3" t="s">
        <v>274</v>
      </c>
      <c r="I185" s="2">
        <v>3238.25</v>
      </c>
      <c r="J185" s="5">
        <v>44848</v>
      </c>
      <c r="K185" s="8">
        <v>3113.7</v>
      </c>
      <c r="L185" s="5">
        <v>44838</v>
      </c>
      <c r="M185" s="4">
        <v>-10</v>
      </c>
      <c r="N185" s="4">
        <f t="shared" si="6"/>
        <v>20</v>
      </c>
      <c r="O185" s="8">
        <f t="shared" si="7"/>
        <v>-31137</v>
      </c>
      <c r="P185" s="8">
        <f t="shared" si="8"/>
        <v>62274</v>
      </c>
    </row>
    <row r="186" spans="1:16" x14ac:dyDescent="0.25">
      <c r="A186" s="2" t="s">
        <v>14</v>
      </c>
      <c r="B186" s="2" t="s">
        <v>270</v>
      </c>
      <c r="C186" s="2" t="s">
        <v>275</v>
      </c>
      <c r="D186" s="3">
        <v>12878470157</v>
      </c>
      <c r="E186" s="5">
        <v>44818</v>
      </c>
      <c r="F186" s="5">
        <v>44818</v>
      </c>
      <c r="G186" s="2">
        <v>8028823469</v>
      </c>
      <c r="H186" s="3" t="s">
        <v>276</v>
      </c>
      <c r="I186" s="2">
        <v>101.02</v>
      </c>
      <c r="J186" s="5">
        <v>44848</v>
      </c>
      <c r="K186" s="8">
        <v>82.8</v>
      </c>
      <c r="L186" s="5">
        <v>44867</v>
      </c>
      <c r="M186" s="4">
        <v>19</v>
      </c>
      <c r="N186" s="4">
        <f t="shared" si="6"/>
        <v>49</v>
      </c>
      <c r="O186" s="8">
        <f t="shared" si="7"/>
        <v>1573.2</v>
      </c>
      <c r="P186" s="8">
        <f t="shared" si="8"/>
        <v>4057.2</v>
      </c>
    </row>
    <row r="187" spans="1:16" x14ac:dyDescent="0.25">
      <c r="A187" s="2" t="s">
        <v>14</v>
      </c>
      <c r="B187" s="2" t="s">
        <v>270</v>
      </c>
      <c r="C187" s="2" t="s">
        <v>275</v>
      </c>
      <c r="D187" s="3">
        <v>12878470157</v>
      </c>
      <c r="E187" s="5">
        <v>44818</v>
      </c>
      <c r="F187" s="5">
        <v>44818</v>
      </c>
      <c r="G187" s="2">
        <v>8028826181</v>
      </c>
      <c r="H187" s="3" t="s">
        <v>277</v>
      </c>
      <c r="I187" s="2">
        <v>10438.09</v>
      </c>
      <c r="J187" s="5">
        <v>44848</v>
      </c>
      <c r="K187" s="8">
        <v>8555.81</v>
      </c>
      <c r="L187" s="5">
        <v>44867</v>
      </c>
      <c r="M187" s="4">
        <v>11</v>
      </c>
      <c r="N187" s="4">
        <f t="shared" si="6"/>
        <v>49</v>
      </c>
      <c r="O187" s="8">
        <f t="shared" si="7"/>
        <v>94113.909999999989</v>
      </c>
      <c r="P187" s="8">
        <f t="shared" si="8"/>
        <v>419234.69</v>
      </c>
    </row>
    <row r="188" spans="1:16" x14ac:dyDescent="0.25">
      <c r="A188" s="2" t="s">
        <v>14</v>
      </c>
      <c r="B188" s="2" t="s">
        <v>270</v>
      </c>
      <c r="C188" s="2" t="s">
        <v>275</v>
      </c>
      <c r="D188" s="3">
        <v>12878470157</v>
      </c>
      <c r="E188" s="5">
        <v>44818</v>
      </c>
      <c r="F188" s="5">
        <v>44818</v>
      </c>
      <c r="G188" s="2">
        <v>8028833272</v>
      </c>
      <c r="H188" s="3" t="s">
        <v>278</v>
      </c>
      <c r="I188" s="2">
        <v>71.569999999999993</v>
      </c>
      <c r="J188" s="5">
        <v>44848</v>
      </c>
      <c r="K188" s="8">
        <v>58.66</v>
      </c>
      <c r="L188" s="5">
        <v>44867</v>
      </c>
      <c r="M188" s="4">
        <v>19</v>
      </c>
      <c r="N188" s="4">
        <f t="shared" si="6"/>
        <v>49</v>
      </c>
      <c r="O188" s="8">
        <f t="shared" si="7"/>
        <v>1114.54</v>
      </c>
      <c r="P188" s="8">
        <f t="shared" si="8"/>
        <v>2874.3399999999997</v>
      </c>
    </row>
    <row r="189" spans="1:16" x14ac:dyDescent="0.25">
      <c r="A189" s="2" t="s">
        <v>14</v>
      </c>
      <c r="B189" s="2" t="s">
        <v>270</v>
      </c>
      <c r="C189" s="2" t="s">
        <v>275</v>
      </c>
      <c r="D189" s="3">
        <v>12878470157</v>
      </c>
      <c r="E189" s="5">
        <v>44818</v>
      </c>
      <c r="F189" s="5">
        <v>44818</v>
      </c>
      <c r="G189" s="2">
        <v>8028834080</v>
      </c>
      <c r="H189" s="3" t="s">
        <v>279</v>
      </c>
      <c r="I189" s="2">
        <v>21.06</v>
      </c>
      <c r="J189" s="5">
        <v>44848</v>
      </c>
      <c r="K189" s="8">
        <v>17.260000000000002</v>
      </c>
      <c r="L189" s="5">
        <v>44867</v>
      </c>
      <c r="M189" s="4">
        <v>19</v>
      </c>
      <c r="N189" s="4">
        <f t="shared" si="6"/>
        <v>49</v>
      </c>
      <c r="O189" s="8">
        <f t="shared" si="7"/>
        <v>327.94000000000005</v>
      </c>
      <c r="P189" s="8">
        <f t="shared" si="8"/>
        <v>845.74000000000012</v>
      </c>
    </row>
    <row r="190" spans="1:16" x14ac:dyDescent="0.25">
      <c r="A190" s="2" t="s">
        <v>14</v>
      </c>
      <c r="B190" s="2" t="s">
        <v>270</v>
      </c>
      <c r="C190" s="2" t="s">
        <v>275</v>
      </c>
      <c r="D190" s="3">
        <v>12878470157</v>
      </c>
      <c r="E190" s="5">
        <v>44818</v>
      </c>
      <c r="F190" s="5">
        <v>44818</v>
      </c>
      <c r="G190" s="2">
        <v>8028843162</v>
      </c>
      <c r="H190" s="3" t="s">
        <v>280</v>
      </c>
      <c r="I190" s="2">
        <v>3654.49</v>
      </c>
      <c r="J190" s="5">
        <v>44848</v>
      </c>
      <c r="K190" s="8">
        <v>2995.48</v>
      </c>
      <c r="L190" s="5">
        <v>44859</v>
      </c>
      <c r="M190" s="4">
        <v>11</v>
      </c>
      <c r="N190" s="4">
        <f t="shared" si="6"/>
        <v>41</v>
      </c>
      <c r="O190" s="8">
        <f t="shared" si="7"/>
        <v>32950.28</v>
      </c>
      <c r="P190" s="8">
        <f t="shared" si="8"/>
        <v>122814.68000000001</v>
      </c>
    </row>
    <row r="191" spans="1:16" x14ac:dyDescent="0.25">
      <c r="A191" s="2" t="s">
        <v>14</v>
      </c>
      <c r="B191" s="2" t="s">
        <v>270</v>
      </c>
      <c r="C191" s="2" t="s">
        <v>275</v>
      </c>
      <c r="D191" s="3">
        <v>12878470157</v>
      </c>
      <c r="E191" s="5">
        <v>44818</v>
      </c>
      <c r="F191" s="5">
        <v>44818</v>
      </c>
      <c r="G191" s="2">
        <v>8028847498</v>
      </c>
      <c r="H191" s="3" t="s">
        <v>281</v>
      </c>
      <c r="I191" s="2">
        <v>101.02</v>
      </c>
      <c r="J191" s="5">
        <v>44848</v>
      </c>
      <c r="K191" s="8">
        <v>82.8</v>
      </c>
      <c r="L191" s="5">
        <v>44867</v>
      </c>
      <c r="M191" s="4">
        <v>19</v>
      </c>
      <c r="N191" s="4">
        <f t="shared" si="6"/>
        <v>49</v>
      </c>
      <c r="O191" s="8">
        <f t="shared" si="7"/>
        <v>1573.2</v>
      </c>
      <c r="P191" s="8">
        <f t="shared" si="8"/>
        <v>4057.2</v>
      </c>
    </row>
    <row r="192" spans="1:16" x14ac:dyDescent="0.25">
      <c r="A192" s="2" t="s">
        <v>14</v>
      </c>
      <c r="B192" s="2" t="s">
        <v>270</v>
      </c>
      <c r="C192" s="2" t="s">
        <v>282</v>
      </c>
      <c r="D192" s="3">
        <v>8526440154</v>
      </c>
      <c r="E192" s="5">
        <v>44823</v>
      </c>
      <c r="F192" s="5">
        <v>44823</v>
      </c>
      <c r="G192" s="2">
        <v>8056325774</v>
      </c>
      <c r="H192" s="3">
        <v>5950281906</v>
      </c>
      <c r="I192" s="2">
        <v>392.03</v>
      </c>
      <c r="J192" s="5">
        <v>44861</v>
      </c>
      <c r="K192" s="8">
        <v>373.36</v>
      </c>
      <c r="L192" s="5">
        <v>44851</v>
      </c>
      <c r="M192" s="4">
        <v>-10</v>
      </c>
      <c r="N192" s="4">
        <f t="shared" si="6"/>
        <v>28</v>
      </c>
      <c r="O192" s="8">
        <f t="shared" si="7"/>
        <v>-3733.6000000000004</v>
      </c>
      <c r="P192" s="8">
        <f t="shared" si="8"/>
        <v>10454.08</v>
      </c>
    </row>
    <row r="193" spans="1:16" x14ac:dyDescent="0.25">
      <c r="A193" s="2" t="s">
        <v>14</v>
      </c>
      <c r="B193" s="2" t="s">
        <v>270</v>
      </c>
      <c r="C193" s="2" t="s">
        <v>283</v>
      </c>
      <c r="D193" s="3">
        <v>488410010</v>
      </c>
      <c r="E193" s="5">
        <v>44825</v>
      </c>
      <c r="F193" s="5">
        <v>44825</v>
      </c>
      <c r="G193" s="2">
        <v>8068791925</v>
      </c>
      <c r="H193" s="3">
        <v>6820220920001210</v>
      </c>
      <c r="I193" s="2">
        <v>1366.4</v>
      </c>
      <c r="J193" s="5">
        <v>44884</v>
      </c>
      <c r="K193" s="8">
        <v>1120</v>
      </c>
      <c r="L193" s="5">
        <v>44840</v>
      </c>
      <c r="M193" s="4">
        <v>-44</v>
      </c>
      <c r="N193" s="4">
        <f t="shared" si="6"/>
        <v>15</v>
      </c>
      <c r="O193" s="8">
        <f t="shared" si="7"/>
        <v>-49280</v>
      </c>
      <c r="P193" s="8">
        <f t="shared" si="8"/>
        <v>16800</v>
      </c>
    </row>
    <row r="194" spans="1:16" x14ac:dyDescent="0.25">
      <c r="A194" s="2" t="s">
        <v>14</v>
      </c>
      <c r="B194" s="2" t="s">
        <v>270</v>
      </c>
      <c r="C194" s="2" t="s">
        <v>283</v>
      </c>
      <c r="D194" s="3">
        <v>488410010</v>
      </c>
      <c r="E194" s="5">
        <v>44825</v>
      </c>
      <c r="F194" s="5">
        <v>44825</v>
      </c>
      <c r="G194" s="2">
        <v>8068819384</v>
      </c>
      <c r="H194" s="3">
        <v>6820220920001230</v>
      </c>
      <c r="I194" s="2">
        <v>1633.24</v>
      </c>
      <c r="J194" s="5">
        <v>44884</v>
      </c>
      <c r="K194" s="8">
        <v>1338.72</v>
      </c>
      <c r="L194" s="5">
        <v>44840</v>
      </c>
      <c r="M194" s="4">
        <v>-44</v>
      </c>
      <c r="N194" s="4">
        <f t="shared" si="6"/>
        <v>15</v>
      </c>
      <c r="O194" s="8">
        <f t="shared" si="7"/>
        <v>-58903.68</v>
      </c>
      <c r="P194" s="8">
        <f t="shared" si="8"/>
        <v>20080.8</v>
      </c>
    </row>
    <row r="195" spans="1:16" x14ac:dyDescent="0.25">
      <c r="A195" s="2" t="s">
        <v>14</v>
      </c>
      <c r="B195" s="2" t="s">
        <v>270</v>
      </c>
      <c r="C195" s="2" t="s">
        <v>284</v>
      </c>
      <c r="D195" s="3">
        <v>2616630022</v>
      </c>
      <c r="E195" s="5">
        <v>44825</v>
      </c>
      <c r="F195" s="5">
        <v>44825</v>
      </c>
      <c r="G195" s="2">
        <v>8070480941</v>
      </c>
      <c r="H195" s="3">
        <v>2220135578</v>
      </c>
      <c r="I195" s="2">
        <v>75508.149999999994</v>
      </c>
      <c r="J195" s="5">
        <v>44858</v>
      </c>
      <c r="K195" s="8">
        <v>61891.93</v>
      </c>
      <c r="L195" s="5">
        <v>44838</v>
      </c>
      <c r="M195" s="4">
        <v>-20</v>
      </c>
      <c r="N195" s="4">
        <f t="shared" ref="N195:N258" si="9">L195-F195</f>
        <v>13</v>
      </c>
      <c r="O195" s="8">
        <f t="shared" ref="O195:O258" si="10">K195*M195</f>
        <v>-1237838.6000000001</v>
      </c>
      <c r="P195" s="8">
        <f t="shared" ref="P195:P258" si="11">K195*N195</f>
        <v>804595.09</v>
      </c>
    </row>
    <row r="196" spans="1:16" x14ac:dyDescent="0.25">
      <c r="A196" s="2" t="s">
        <v>14</v>
      </c>
      <c r="B196" s="2" t="s">
        <v>270</v>
      </c>
      <c r="C196" s="2" t="s">
        <v>284</v>
      </c>
      <c r="D196" s="3">
        <v>2616630022</v>
      </c>
      <c r="E196" s="5">
        <v>44825</v>
      </c>
      <c r="F196" s="5">
        <v>44825</v>
      </c>
      <c r="G196" s="2">
        <v>8070608826</v>
      </c>
      <c r="H196" s="3">
        <v>2220135579</v>
      </c>
      <c r="I196" s="2">
        <v>57725.78</v>
      </c>
      <c r="J196" s="5">
        <v>44858</v>
      </c>
      <c r="K196" s="8">
        <v>47316.21</v>
      </c>
      <c r="L196" s="5">
        <v>44838</v>
      </c>
      <c r="M196" s="4">
        <v>-20</v>
      </c>
      <c r="N196" s="4">
        <f t="shared" si="9"/>
        <v>13</v>
      </c>
      <c r="O196" s="8">
        <f t="shared" si="10"/>
        <v>-946324.2</v>
      </c>
      <c r="P196" s="8">
        <f t="shared" si="11"/>
        <v>615110.73</v>
      </c>
    </row>
    <row r="197" spans="1:16" x14ac:dyDescent="0.25">
      <c r="A197" s="2" t="s">
        <v>14</v>
      </c>
      <c r="B197" s="2" t="s">
        <v>270</v>
      </c>
      <c r="C197" s="2" t="s">
        <v>284</v>
      </c>
      <c r="D197" s="3">
        <v>2616630022</v>
      </c>
      <c r="E197" s="5">
        <v>44825</v>
      </c>
      <c r="F197" s="5">
        <v>44825</v>
      </c>
      <c r="G197" s="2">
        <v>8070700770</v>
      </c>
      <c r="H197" s="3">
        <v>2220135580</v>
      </c>
      <c r="I197" s="2">
        <v>4788.4799999999996</v>
      </c>
      <c r="J197" s="5">
        <v>44858</v>
      </c>
      <c r="K197" s="8">
        <v>3924.98</v>
      </c>
      <c r="L197" s="5">
        <v>44840</v>
      </c>
      <c r="M197" s="4">
        <v>-18</v>
      </c>
      <c r="N197" s="4">
        <f t="shared" si="9"/>
        <v>15</v>
      </c>
      <c r="O197" s="8">
        <f t="shared" si="10"/>
        <v>-70649.64</v>
      </c>
      <c r="P197" s="8">
        <f t="shared" si="11"/>
        <v>58874.7</v>
      </c>
    </row>
    <row r="198" spans="1:16" x14ac:dyDescent="0.25">
      <c r="A198" s="2" t="s">
        <v>14</v>
      </c>
      <c r="B198" s="2" t="s">
        <v>270</v>
      </c>
      <c r="C198" s="2" t="s">
        <v>285</v>
      </c>
      <c r="D198" s="3">
        <v>9771701001</v>
      </c>
      <c r="E198" s="5">
        <v>44826</v>
      </c>
      <c r="F198" s="5">
        <v>44826</v>
      </c>
      <c r="G198" s="2">
        <v>8078939205</v>
      </c>
      <c r="H198" s="3" t="s">
        <v>286</v>
      </c>
      <c r="I198" s="2">
        <v>37.56</v>
      </c>
      <c r="J198" s="5">
        <v>44856</v>
      </c>
      <c r="K198" s="8">
        <v>30.79</v>
      </c>
      <c r="L198" s="5">
        <v>44840</v>
      </c>
      <c r="M198" s="4">
        <v>-16</v>
      </c>
      <c r="N198" s="4">
        <f t="shared" si="9"/>
        <v>14</v>
      </c>
      <c r="O198" s="8">
        <f t="shared" si="10"/>
        <v>-492.64</v>
      </c>
      <c r="P198" s="8">
        <f t="shared" si="11"/>
        <v>431.06</v>
      </c>
    </row>
    <row r="199" spans="1:16" x14ac:dyDescent="0.25">
      <c r="A199" s="2" t="s">
        <v>14</v>
      </c>
      <c r="B199" s="2" t="s">
        <v>270</v>
      </c>
      <c r="C199" s="2" t="s">
        <v>285</v>
      </c>
      <c r="D199" s="3">
        <v>9771701001</v>
      </c>
      <c r="E199" s="5">
        <v>44826</v>
      </c>
      <c r="F199" s="5">
        <v>44826</v>
      </c>
      <c r="G199" s="2">
        <v>8078939229</v>
      </c>
      <c r="H199" s="3" t="s">
        <v>287</v>
      </c>
      <c r="I199" s="2">
        <v>7.56</v>
      </c>
      <c r="J199" s="5">
        <v>44856</v>
      </c>
      <c r="K199" s="8">
        <v>6.2</v>
      </c>
      <c r="L199" s="5">
        <v>44840</v>
      </c>
      <c r="M199" s="4">
        <v>-16</v>
      </c>
      <c r="N199" s="4">
        <f t="shared" si="9"/>
        <v>14</v>
      </c>
      <c r="O199" s="8">
        <f t="shared" si="10"/>
        <v>-99.2</v>
      </c>
      <c r="P199" s="8">
        <f t="shared" si="11"/>
        <v>86.8</v>
      </c>
    </row>
    <row r="200" spans="1:16" x14ac:dyDescent="0.25">
      <c r="A200" s="2" t="s">
        <v>14</v>
      </c>
      <c r="B200" s="2" t="s">
        <v>270</v>
      </c>
      <c r="C200" s="2" t="s">
        <v>283</v>
      </c>
      <c r="D200" s="3">
        <v>488410010</v>
      </c>
      <c r="E200" s="5">
        <v>44827</v>
      </c>
      <c r="F200" s="5">
        <v>44827</v>
      </c>
      <c r="G200" s="2">
        <v>8082701662</v>
      </c>
      <c r="H200" s="3">
        <v>6820220920001580</v>
      </c>
      <c r="I200" s="2">
        <v>3890.28</v>
      </c>
      <c r="J200" s="5">
        <v>44916</v>
      </c>
      <c r="K200" s="8">
        <v>3188.75</v>
      </c>
      <c r="L200" s="5">
        <v>44846</v>
      </c>
      <c r="M200" s="4">
        <v>-70</v>
      </c>
      <c r="N200" s="4">
        <f t="shared" si="9"/>
        <v>19</v>
      </c>
      <c r="O200" s="8">
        <f t="shared" si="10"/>
        <v>-223212.5</v>
      </c>
      <c r="P200" s="8">
        <f t="shared" si="11"/>
        <v>60586.25</v>
      </c>
    </row>
    <row r="201" spans="1:16" x14ac:dyDescent="0.25">
      <c r="A201" s="2" t="s">
        <v>14</v>
      </c>
      <c r="B201" s="2" t="s">
        <v>270</v>
      </c>
      <c r="C201" s="2" t="s">
        <v>288</v>
      </c>
      <c r="D201" s="3">
        <v>97103880585</v>
      </c>
      <c r="E201" s="5">
        <v>44827</v>
      </c>
      <c r="F201" s="5">
        <v>44827</v>
      </c>
      <c r="G201" s="2">
        <v>8087321669</v>
      </c>
      <c r="H201" s="3">
        <v>1022242097</v>
      </c>
      <c r="I201" s="2">
        <v>63</v>
      </c>
      <c r="J201" s="5">
        <v>44857</v>
      </c>
      <c r="K201" s="8">
        <v>63</v>
      </c>
      <c r="L201" s="5">
        <v>44858</v>
      </c>
      <c r="M201" s="4">
        <v>1</v>
      </c>
      <c r="N201" s="4">
        <f t="shared" si="9"/>
        <v>31</v>
      </c>
      <c r="O201" s="8">
        <f t="shared" si="10"/>
        <v>63</v>
      </c>
      <c r="P201" s="8">
        <f t="shared" si="11"/>
        <v>1953</v>
      </c>
    </row>
    <row r="202" spans="1:16" x14ac:dyDescent="0.25">
      <c r="A202" s="2" t="s">
        <v>14</v>
      </c>
      <c r="B202" s="2" t="s">
        <v>270</v>
      </c>
      <c r="C202" s="2" t="s">
        <v>288</v>
      </c>
      <c r="D202" s="3">
        <v>97103880585</v>
      </c>
      <c r="E202" s="5">
        <v>44831</v>
      </c>
      <c r="F202" s="5">
        <v>44831</v>
      </c>
      <c r="G202" s="2">
        <v>8104354872</v>
      </c>
      <c r="H202" s="3">
        <v>1022253225</v>
      </c>
      <c r="I202" s="2">
        <v>179.09</v>
      </c>
      <c r="J202" s="5">
        <v>44861</v>
      </c>
      <c r="K202" s="8">
        <v>179.09</v>
      </c>
      <c r="L202" s="5">
        <v>44858</v>
      </c>
      <c r="M202" s="4">
        <v>-3</v>
      </c>
      <c r="N202" s="4">
        <f t="shared" si="9"/>
        <v>27</v>
      </c>
      <c r="O202" s="8">
        <f t="shared" si="10"/>
        <v>-537.27</v>
      </c>
      <c r="P202" s="8">
        <f t="shared" si="11"/>
        <v>4835.43</v>
      </c>
    </row>
    <row r="203" spans="1:16" x14ac:dyDescent="0.25">
      <c r="A203" s="2" t="s">
        <v>14</v>
      </c>
      <c r="B203" s="2" t="s">
        <v>270</v>
      </c>
      <c r="C203" s="2" t="s">
        <v>283</v>
      </c>
      <c r="D203" s="3">
        <v>488410010</v>
      </c>
      <c r="E203" s="5">
        <v>44832</v>
      </c>
      <c r="F203" s="5">
        <v>44832</v>
      </c>
      <c r="G203" s="2">
        <v>8107465864</v>
      </c>
      <c r="H203" s="3">
        <v>6820220920001910</v>
      </c>
      <c r="I203" s="2">
        <v>2240.16</v>
      </c>
      <c r="J203" s="5">
        <v>44891</v>
      </c>
      <c r="K203" s="8">
        <v>1836.2</v>
      </c>
      <c r="L203" s="5">
        <v>44846</v>
      </c>
      <c r="M203" s="4">
        <v>-45</v>
      </c>
      <c r="N203" s="4">
        <f t="shared" si="9"/>
        <v>14</v>
      </c>
      <c r="O203" s="8">
        <f t="shared" si="10"/>
        <v>-82629</v>
      </c>
      <c r="P203" s="8">
        <f t="shared" si="11"/>
        <v>25706.799999999999</v>
      </c>
    </row>
    <row r="204" spans="1:16" x14ac:dyDescent="0.25">
      <c r="A204" s="2" t="s">
        <v>14</v>
      </c>
      <c r="B204" s="2" t="s">
        <v>270</v>
      </c>
      <c r="C204" s="2" t="s">
        <v>289</v>
      </c>
      <c r="D204" s="3">
        <v>1177760491</v>
      </c>
      <c r="E204" s="5">
        <v>44833</v>
      </c>
      <c r="F204" s="5">
        <v>44833</v>
      </c>
      <c r="G204" s="2">
        <v>8115545705</v>
      </c>
      <c r="H204" s="3" t="s">
        <v>290</v>
      </c>
      <c r="I204" s="2">
        <v>23.07</v>
      </c>
      <c r="J204" s="5">
        <v>44863</v>
      </c>
      <c r="K204" s="8">
        <v>20.97</v>
      </c>
      <c r="L204" s="5">
        <v>44852</v>
      </c>
      <c r="M204" s="4">
        <v>-11</v>
      </c>
      <c r="N204" s="4">
        <f t="shared" si="9"/>
        <v>19</v>
      </c>
      <c r="O204" s="8">
        <f t="shared" si="10"/>
        <v>-230.67</v>
      </c>
      <c r="P204" s="8">
        <f t="shared" si="11"/>
        <v>398.42999999999995</v>
      </c>
    </row>
    <row r="205" spans="1:16" x14ac:dyDescent="0.25">
      <c r="A205" s="2" t="s">
        <v>14</v>
      </c>
      <c r="B205" s="2" t="s">
        <v>270</v>
      </c>
      <c r="C205" s="2" t="s">
        <v>289</v>
      </c>
      <c r="D205" s="3">
        <v>1177760491</v>
      </c>
      <c r="E205" s="5">
        <v>44833</v>
      </c>
      <c r="F205" s="5">
        <v>44833</v>
      </c>
      <c r="G205" s="2">
        <v>8115545757</v>
      </c>
      <c r="H205" s="3" t="s">
        <v>291</v>
      </c>
      <c r="I205" s="2">
        <v>23.27</v>
      </c>
      <c r="J205" s="5">
        <v>44863</v>
      </c>
      <c r="K205" s="8">
        <v>21.15</v>
      </c>
      <c r="L205" s="5">
        <v>44852</v>
      </c>
      <c r="M205" s="4">
        <v>-11</v>
      </c>
      <c r="N205" s="4">
        <f t="shared" si="9"/>
        <v>19</v>
      </c>
      <c r="O205" s="8">
        <f t="shared" si="10"/>
        <v>-232.64999999999998</v>
      </c>
      <c r="P205" s="8">
        <f t="shared" si="11"/>
        <v>401.84999999999997</v>
      </c>
    </row>
    <row r="206" spans="1:16" x14ac:dyDescent="0.25">
      <c r="A206" s="2" t="s">
        <v>14</v>
      </c>
      <c r="B206" s="2" t="s">
        <v>270</v>
      </c>
      <c r="C206" s="2" t="s">
        <v>289</v>
      </c>
      <c r="D206" s="3">
        <v>1177760491</v>
      </c>
      <c r="E206" s="5">
        <v>44833</v>
      </c>
      <c r="F206" s="5">
        <v>44833</v>
      </c>
      <c r="G206" s="2">
        <v>8115545823</v>
      </c>
      <c r="H206" s="3" t="s">
        <v>292</v>
      </c>
      <c r="I206" s="2">
        <v>1258.48</v>
      </c>
      <c r="J206" s="5">
        <v>44863</v>
      </c>
      <c r="K206" s="8">
        <v>1150.56</v>
      </c>
      <c r="L206" s="5">
        <v>44852</v>
      </c>
      <c r="M206" s="4">
        <v>-11</v>
      </c>
      <c r="N206" s="4">
        <f t="shared" si="9"/>
        <v>19</v>
      </c>
      <c r="O206" s="8">
        <f t="shared" si="10"/>
        <v>-12656.16</v>
      </c>
      <c r="P206" s="8">
        <f t="shared" si="11"/>
        <v>21860.639999999999</v>
      </c>
    </row>
    <row r="207" spans="1:16" x14ac:dyDescent="0.25">
      <c r="A207" s="2" t="s">
        <v>14</v>
      </c>
      <c r="B207" s="2" t="s">
        <v>270</v>
      </c>
      <c r="C207" s="2" t="s">
        <v>289</v>
      </c>
      <c r="D207" s="3">
        <v>1177760491</v>
      </c>
      <c r="E207" s="5">
        <v>44833</v>
      </c>
      <c r="F207" s="5">
        <v>44833</v>
      </c>
      <c r="G207" s="2">
        <v>8115545847</v>
      </c>
      <c r="H207" s="3" t="s">
        <v>293</v>
      </c>
      <c r="I207" s="2">
        <v>30.07</v>
      </c>
      <c r="J207" s="5">
        <v>44863</v>
      </c>
      <c r="K207" s="8">
        <v>27.35</v>
      </c>
      <c r="L207" s="5">
        <v>44852</v>
      </c>
      <c r="M207" s="4">
        <v>-11</v>
      </c>
      <c r="N207" s="4">
        <f t="shared" si="9"/>
        <v>19</v>
      </c>
      <c r="O207" s="8">
        <f t="shared" si="10"/>
        <v>-300.85000000000002</v>
      </c>
      <c r="P207" s="8">
        <f t="shared" si="11"/>
        <v>519.65</v>
      </c>
    </row>
    <row r="208" spans="1:16" x14ac:dyDescent="0.25">
      <c r="A208" s="2" t="s">
        <v>14</v>
      </c>
      <c r="B208" s="2" t="s">
        <v>270</v>
      </c>
      <c r="C208" s="2" t="s">
        <v>289</v>
      </c>
      <c r="D208" s="3">
        <v>1177760491</v>
      </c>
      <c r="E208" s="5">
        <v>44833</v>
      </c>
      <c r="F208" s="5">
        <v>44833</v>
      </c>
      <c r="G208" s="2">
        <v>8115546225</v>
      </c>
      <c r="H208" s="3" t="s">
        <v>294</v>
      </c>
      <c r="I208" s="2">
        <v>764.67</v>
      </c>
      <c r="J208" s="5">
        <v>44863</v>
      </c>
      <c r="K208" s="8">
        <v>702.78</v>
      </c>
      <c r="L208" s="5">
        <v>44852</v>
      </c>
      <c r="M208" s="4">
        <v>-11</v>
      </c>
      <c r="N208" s="4">
        <f t="shared" si="9"/>
        <v>19</v>
      </c>
      <c r="O208" s="8">
        <f t="shared" si="10"/>
        <v>-7730.58</v>
      </c>
      <c r="P208" s="8">
        <f t="shared" si="11"/>
        <v>13352.82</v>
      </c>
    </row>
    <row r="209" spans="1:16" x14ac:dyDescent="0.25">
      <c r="A209" s="2" t="s">
        <v>14</v>
      </c>
      <c r="B209" s="2" t="s">
        <v>270</v>
      </c>
      <c r="C209" s="2" t="s">
        <v>289</v>
      </c>
      <c r="D209" s="3">
        <v>1177760491</v>
      </c>
      <c r="E209" s="5">
        <v>44833</v>
      </c>
      <c r="F209" s="5">
        <v>44833</v>
      </c>
      <c r="G209" s="2">
        <v>8115546273</v>
      </c>
      <c r="H209" s="3" t="s">
        <v>295</v>
      </c>
      <c r="I209" s="2">
        <v>465.41</v>
      </c>
      <c r="J209" s="5">
        <v>44863</v>
      </c>
      <c r="K209" s="8">
        <v>423.1</v>
      </c>
      <c r="L209" s="5">
        <v>44852</v>
      </c>
      <c r="M209" s="4">
        <v>-11</v>
      </c>
      <c r="N209" s="4">
        <f t="shared" si="9"/>
        <v>19</v>
      </c>
      <c r="O209" s="8">
        <f t="shared" si="10"/>
        <v>-4654.1000000000004</v>
      </c>
      <c r="P209" s="8">
        <f t="shared" si="11"/>
        <v>8038.9000000000005</v>
      </c>
    </row>
    <row r="210" spans="1:16" x14ac:dyDescent="0.25">
      <c r="A210" s="2" t="s">
        <v>14</v>
      </c>
      <c r="B210" s="2" t="s">
        <v>270</v>
      </c>
      <c r="C210" s="2" t="s">
        <v>296</v>
      </c>
      <c r="D210" s="3">
        <v>484960588</v>
      </c>
      <c r="E210" s="5">
        <v>44835</v>
      </c>
      <c r="F210" s="5">
        <v>44835</v>
      </c>
      <c r="G210" s="2">
        <v>8122137137</v>
      </c>
      <c r="H210" s="3">
        <v>19901420</v>
      </c>
      <c r="I210" s="2">
        <v>7926.11</v>
      </c>
      <c r="J210" s="5">
        <v>44863</v>
      </c>
      <c r="K210" s="8">
        <v>7926.11</v>
      </c>
      <c r="L210" s="5">
        <v>44846</v>
      </c>
      <c r="M210" s="4">
        <v>-17</v>
      </c>
      <c r="N210" s="4">
        <f t="shared" si="9"/>
        <v>11</v>
      </c>
      <c r="O210" s="8">
        <f t="shared" si="10"/>
        <v>-134743.87</v>
      </c>
      <c r="P210" s="8">
        <f t="shared" si="11"/>
        <v>87187.209999999992</v>
      </c>
    </row>
    <row r="211" spans="1:16" x14ac:dyDescent="0.25">
      <c r="A211" s="2" t="s">
        <v>14</v>
      </c>
      <c r="B211" s="2" t="s">
        <v>270</v>
      </c>
      <c r="C211" s="2" t="s">
        <v>297</v>
      </c>
      <c r="D211" s="3">
        <v>1294780497</v>
      </c>
      <c r="E211" s="5">
        <v>44837</v>
      </c>
      <c r="F211" s="5">
        <v>44837</v>
      </c>
      <c r="G211" s="2">
        <v>8136415414</v>
      </c>
      <c r="H211" s="3">
        <v>2353</v>
      </c>
      <c r="I211" s="2">
        <v>519.96</v>
      </c>
      <c r="J211" s="5">
        <v>44867</v>
      </c>
      <c r="K211" s="8">
        <v>426.2</v>
      </c>
      <c r="L211" s="5">
        <v>44844</v>
      </c>
      <c r="M211" s="4">
        <v>-23</v>
      </c>
      <c r="N211" s="4">
        <f t="shared" si="9"/>
        <v>7</v>
      </c>
      <c r="O211" s="8">
        <f t="shared" si="10"/>
        <v>-9802.6</v>
      </c>
      <c r="P211" s="8">
        <f t="shared" si="11"/>
        <v>2983.4</v>
      </c>
    </row>
    <row r="212" spans="1:16" x14ac:dyDescent="0.25">
      <c r="A212" s="2" t="s">
        <v>14</v>
      </c>
      <c r="B212" s="2" t="s">
        <v>270</v>
      </c>
      <c r="C212" s="2" t="s">
        <v>298</v>
      </c>
      <c r="D212" s="3">
        <v>2298700010</v>
      </c>
      <c r="E212" s="5">
        <v>44837</v>
      </c>
      <c r="F212" s="5">
        <v>44837</v>
      </c>
      <c r="G212" s="2">
        <v>8136422354</v>
      </c>
      <c r="H212" s="3" t="s">
        <v>299</v>
      </c>
      <c r="I212" s="2">
        <v>1731.02</v>
      </c>
      <c r="J212" s="5">
        <v>44895</v>
      </c>
      <c r="K212" s="8">
        <v>1418.87</v>
      </c>
      <c r="L212" s="5">
        <v>44858</v>
      </c>
      <c r="M212" s="4">
        <v>-37</v>
      </c>
      <c r="N212" s="4">
        <f t="shared" si="9"/>
        <v>21</v>
      </c>
      <c r="O212" s="8">
        <f t="shared" si="10"/>
        <v>-52498.189999999995</v>
      </c>
      <c r="P212" s="8">
        <f t="shared" si="11"/>
        <v>29796.269999999997</v>
      </c>
    </row>
    <row r="213" spans="1:16" x14ac:dyDescent="0.25">
      <c r="A213" s="2" t="s">
        <v>14</v>
      </c>
      <c r="B213" s="2" t="s">
        <v>270</v>
      </c>
      <c r="C213" s="2" t="s">
        <v>300</v>
      </c>
      <c r="D213" s="3">
        <v>51570893</v>
      </c>
      <c r="E213" s="5">
        <v>44839</v>
      </c>
      <c r="F213" s="5">
        <v>44839</v>
      </c>
      <c r="G213" s="2">
        <v>8146951253</v>
      </c>
      <c r="H213" s="3">
        <v>9500843437</v>
      </c>
      <c r="I213" s="2">
        <v>6568.8</v>
      </c>
      <c r="J213" s="5">
        <v>44869</v>
      </c>
      <c r="K213" s="8">
        <v>5384.26</v>
      </c>
      <c r="L213" s="5">
        <v>44858</v>
      </c>
      <c r="M213" s="4">
        <v>-11</v>
      </c>
      <c r="N213" s="4">
        <f t="shared" si="9"/>
        <v>19</v>
      </c>
      <c r="O213" s="8">
        <f t="shared" si="10"/>
        <v>-59226.86</v>
      </c>
      <c r="P213" s="8">
        <f t="shared" si="11"/>
        <v>102300.94</v>
      </c>
    </row>
    <row r="214" spans="1:16" x14ac:dyDescent="0.25">
      <c r="A214" s="2" t="s">
        <v>14</v>
      </c>
      <c r="B214" s="2" t="s">
        <v>270</v>
      </c>
      <c r="C214" s="2" t="s">
        <v>301</v>
      </c>
      <c r="D214" s="3">
        <v>9606630961</v>
      </c>
      <c r="E214" s="5">
        <v>44839</v>
      </c>
      <c r="F214" s="5">
        <v>44839</v>
      </c>
      <c r="G214" s="2">
        <v>8148462576</v>
      </c>
      <c r="H214" s="3" t="s">
        <v>302</v>
      </c>
      <c r="I214" s="2">
        <v>16473.259999999998</v>
      </c>
      <c r="J214" s="5">
        <v>44869</v>
      </c>
      <c r="K214" s="8">
        <v>13502.67</v>
      </c>
      <c r="L214" s="5">
        <v>44858</v>
      </c>
      <c r="M214" s="4">
        <v>-11</v>
      </c>
      <c r="N214" s="4">
        <f t="shared" si="9"/>
        <v>19</v>
      </c>
      <c r="O214" s="8">
        <f t="shared" si="10"/>
        <v>-148529.37</v>
      </c>
      <c r="P214" s="8">
        <f t="shared" si="11"/>
        <v>256550.73</v>
      </c>
    </row>
    <row r="215" spans="1:16" x14ac:dyDescent="0.25">
      <c r="A215" s="2" t="s">
        <v>14</v>
      </c>
      <c r="B215" s="2" t="s">
        <v>270</v>
      </c>
      <c r="C215" s="2" t="s">
        <v>303</v>
      </c>
      <c r="D215" s="3">
        <v>1228620496</v>
      </c>
      <c r="E215" s="5">
        <v>44844</v>
      </c>
      <c r="F215" s="5">
        <v>44844</v>
      </c>
      <c r="G215" s="2">
        <v>8192064403</v>
      </c>
      <c r="H215" s="3">
        <v>178</v>
      </c>
      <c r="I215" s="2">
        <v>1528.66</v>
      </c>
      <c r="J215" s="5">
        <v>44874</v>
      </c>
      <c r="K215" s="8">
        <v>1253</v>
      </c>
      <c r="L215" s="5">
        <v>44851</v>
      </c>
      <c r="M215" s="4">
        <v>-23</v>
      </c>
      <c r="N215" s="4">
        <f t="shared" si="9"/>
        <v>7</v>
      </c>
      <c r="O215" s="8">
        <f t="shared" si="10"/>
        <v>-28819</v>
      </c>
      <c r="P215" s="8">
        <f t="shared" si="11"/>
        <v>8771</v>
      </c>
    </row>
    <row r="216" spans="1:16" x14ac:dyDescent="0.25">
      <c r="A216" s="2" t="s">
        <v>14</v>
      </c>
      <c r="B216" s="2" t="s">
        <v>270</v>
      </c>
      <c r="C216" s="2" t="s">
        <v>283</v>
      </c>
      <c r="D216" s="3">
        <v>488410010</v>
      </c>
      <c r="E216" s="5">
        <v>44847</v>
      </c>
      <c r="F216" s="5">
        <v>44847</v>
      </c>
      <c r="G216" s="2">
        <v>8227342817</v>
      </c>
      <c r="H216" s="3" t="s">
        <v>304</v>
      </c>
      <c r="I216" s="2">
        <v>1959.78</v>
      </c>
      <c r="J216" s="5">
        <v>44875</v>
      </c>
      <c r="K216" s="8">
        <v>1830.23</v>
      </c>
      <c r="L216" s="5">
        <v>44858</v>
      </c>
      <c r="M216" s="4">
        <v>-17</v>
      </c>
      <c r="N216" s="4">
        <f t="shared" si="9"/>
        <v>11</v>
      </c>
      <c r="O216" s="8">
        <f t="shared" si="10"/>
        <v>-31113.91</v>
      </c>
      <c r="P216" s="8">
        <f t="shared" si="11"/>
        <v>20132.53</v>
      </c>
    </row>
    <row r="217" spans="1:16" x14ac:dyDescent="0.25">
      <c r="A217" s="2" t="s">
        <v>14</v>
      </c>
      <c r="B217" s="2" t="s">
        <v>270</v>
      </c>
      <c r="C217" s="2" t="s">
        <v>282</v>
      </c>
      <c r="D217" s="3">
        <v>8526440154</v>
      </c>
      <c r="E217" s="5">
        <v>44852</v>
      </c>
      <c r="F217" s="5">
        <v>44852</v>
      </c>
      <c r="G217" s="2">
        <v>8256314756</v>
      </c>
      <c r="H217" s="3">
        <v>5950284543</v>
      </c>
      <c r="I217" s="2">
        <v>599.14</v>
      </c>
      <c r="J217" s="5">
        <v>44893</v>
      </c>
      <c r="K217" s="8">
        <v>570.61</v>
      </c>
      <c r="L217" s="5">
        <v>44858</v>
      </c>
      <c r="M217" s="4">
        <v>-35</v>
      </c>
      <c r="N217" s="4">
        <f t="shared" si="9"/>
        <v>6</v>
      </c>
      <c r="O217" s="8">
        <f t="shared" si="10"/>
        <v>-19971.350000000002</v>
      </c>
      <c r="P217" s="8">
        <f t="shared" si="11"/>
        <v>3423.66</v>
      </c>
    </row>
    <row r="218" spans="1:16" x14ac:dyDescent="0.25">
      <c r="A218" s="2" t="s">
        <v>14</v>
      </c>
      <c r="B218" s="2" t="s">
        <v>270</v>
      </c>
      <c r="C218" s="2" t="s">
        <v>273</v>
      </c>
      <c r="D218" s="3">
        <v>8122660585</v>
      </c>
      <c r="E218" s="5">
        <v>44853</v>
      </c>
      <c r="F218" s="5">
        <v>44853</v>
      </c>
      <c r="G218" s="2">
        <v>8262250960</v>
      </c>
      <c r="H218" s="3" t="s">
        <v>305</v>
      </c>
      <c r="I218" s="2">
        <v>4887.42</v>
      </c>
      <c r="J218" s="5">
        <v>44883</v>
      </c>
      <c r="K218" s="8">
        <v>4699.4399999999996</v>
      </c>
      <c r="L218" s="5">
        <v>44858</v>
      </c>
      <c r="M218" s="4">
        <v>-25</v>
      </c>
      <c r="N218" s="4">
        <f t="shared" si="9"/>
        <v>5</v>
      </c>
      <c r="O218" s="8">
        <f t="shared" si="10"/>
        <v>-117485.99999999999</v>
      </c>
      <c r="P218" s="8">
        <f t="shared" si="11"/>
        <v>23497.199999999997</v>
      </c>
    </row>
    <row r="219" spans="1:16" x14ac:dyDescent="0.25">
      <c r="A219" s="2" t="s">
        <v>14</v>
      </c>
      <c r="B219" s="2" t="s">
        <v>270</v>
      </c>
      <c r="C219" s="2" t="s">
        <v>284</v>
      </c>
      <c r="D219" s="3">
        <v>2616630022</v>
      </c>
      <c r="E219" s="5">
        <v>44855</v>
      </c>
      <c r="F219" s="5">
        <v>44855</v>
      </c>
      <c r="G219" s="2">
        <v>8271843960</v>
      </c>
      <c r="H219" s="3">
        <v>2220146789</v>
      </c>
      <c r="I219" s="2">
        <v>3274.53</v>
      </c>
      <c r="J219" s="5">
        <v>44887</v>
      </c>
      <c r="K219" s="8">
        <v>2684.04</v>
      </c>
      <c r="L219" s="5">
        <v>44860</v>
      </c>
      <c r="M219" s="4">
        <v>-27</v>
      </c>
      <c r="N219" s="4">
        <f t="shared" si="9"/>
        <v>5</v>
      </c>
      <c r="O219" s="8">
        <f t="shared" si="10"/>
        <v>-72469.08</v>
      </c>
      <c r="P219" s="8">
        <f t="shared" si="11"/>
        <v>13420.2</v>
      </c>
    </row>
    <row r="220" spans="1:16" x14ac:dyDescent="0.25">
      <c r="A220" s="2" t="s">
        <v>14</v>
      </c>
      <c r="B220" s="2" t="s">
        <v>270</v>
      </c>
      <c r="C220" s="2" t="s">
        <v>27</v>
      </c>
      <c r="D220" s="3">
        <v>1334410493</v>
      </c>
      <c r="E220" s="5">
        <v>44860</v>
      </c>
      <c r="F220" s="5">
        <v>44860</v>
      </c>
      <c r="G220" s="2">
        <v>8296550869</v>
      </c>
      <c r="H220" s="3">
        <v>37</v>
      </c>
      <c r="I220" s="2">
        <v>30000</v>
      </c>
      <c r="J220" s="5">
        <v>44920</v>
      </c>
      <c r="K220" s="8">
        <v>24590.16</v>
      </c>
      <c r="L220" s="5">
        <v>44868</v>
      </c>
      <c r="M220" s="4">
        <v>-52</v>
      </c>
      <c r="N220" s="4">
        <f t="shared" si="9"/>
        <v>8</v>
      </c>
      <c r="O220" s="8">
        <f t="shared" si="10"/>
        <v>-1278688.32</v>
      </c>
      <c r="P220" s="8">
        <f t="shared" si="11"/>
        <v>196721.28</v>
      </c>
    </row>
    <row r="221" spans="1:16" x14ac:dyDescent="0.25">
      <c r="A221" s="2" t="s">
        <v>14</v>
      </c>
      <c r="B221" s="2" t="s">
        <v>270</v>
      </c>
      <c r="C221" s="2" t="s">
        <v>284</v>
      </c>
      <c r="D221" s="3">
        <v>2616630022</v>
      </c>
      <c r="E221" s="5">
        <v>44860</v>
      </c>
      <c r="F221" s="5">
        <v>44860</v>
      </c>
      <c r="G221" s="2">
        <v>8299641573</v>
      </c>
      <c r="H221" s="3">
        <v>2220156742</v>
      </c>
      <c r="I221" s="2">
        <v>64413.9</v>
      </c>
      <c r="J221" s="5">
        <v>44893</v>
      </c>
      <c r="K221" s="8">
        <v>52798.28</v>
      </c>
      <c r="L221" s="5">
        <v>44876</v>
      </c>
      <c r="M221" s="4">
        <v>-17</v>
      </c>
      <c r="N221" s="4">
        <f t="shared" si="9"/>
        <v>16</v>
      </c>
      <c r="O221" s="8">
        <f t="shared" si="10"/>
        <v>-897570.76</v>
      </c>
      <c r="P221" s="8">
        <f t="shared" si="11"/>
        <v>844772.48</v>
      </c>
    </row>
    <row r="222" spans="1:16" x14ac:dyDescent="0.25">
      <c r="A222" s="2" t="s">
        <v>14</v>
      </c>
      <c r="B222" s="2" t="s">
        <v>270</v>
      </c>
      <c r="C222" s="2" t="s">
        <v>284</v>
      </c>
      <c r="D222" s="3">
        <v>2616630022</v>
      </c>
      <c r="E222" s="5">
        <v>44860</v>
      </c>
      <c r="F222" s="5">
        <v>44860</v>
      </c>
      <c r="G222" s="2">
        <v>8299642034</v>
      </c>
      <c r="H222" s="3">
        <v>2220156743</v>
      </c>
      <c r="I222" s="2">
        <v>61177.25</v>
      </c>
      <c r="J222" s="5">
        <v>44893</v>
      </c>
      <c r="K222" s="8">
        <v>50145.29</v>
      </c>
      <c r="L222" s="5">
        <v>44876</v>
      </c>
      <c r="M222" s="4">
        <v>-17</v>
      </c>
      <c r="N222" s="4">
        <f t="shared" si="9"/>
        <v>16</v>
      </c>
      <c r="O222" s="8">
        <f t="shared" si="10"/>
        <v>-852469.93</v>
      </c>
      <c r="P222" s="8">
        <f t="shared" si="11"/>
        <v>802324.64</v>
      </c>
    </row>
    <row r="223" spans="1:16" x14ac:dyDescent="0.25">
      <c r="A223" s="2" t="s">
        <v>14</v>
      </c>
      <c r="B223" s="2" t="s">
        <v>270</v>
      </c>
      <c r="C223" s="2" t="s">
        <v>288</v>
      </c>
      <c r="D223" s="3">
        <v>97103880585</v>
      </c>
      <c r="E223" s="5">
        <v>44861</v>
      </c>
      <c r="F223" s="5">
        <v>44861</v>
      </c>
      <c r="G223" s="2">
        <v>8301170793</v>
      </c>
      <c r="H223" s="3">
        <v>1022272741</v>
      </c>
      <c r="I223" s="2">
        <v>77</v>
      </c>
      <c r="J223" s="5">
        <v>44890</v>
      </c>
      <c r="K223" s="8">
        <v>77</v>
      </c>
      <c r="L223" s="5">
        <v>44876</v>
      </c>
      <c r="M223" s="4">
        <v>-14</v>
      </c>
      <c r="N223" s="4">
        <f t="shared" si="9"/>
        <v>15</v>
      </c>
      <c r="O223" s="8">
        <f t="shared" si="10"/>
        <v>-1078</v>
      </c>
      <c r="P223" s="8">
        <f t="shared" si="11"/>
        <v>1155</v>
      </c>
    </row>
    <row r="224" spans="1:16" x14ac:dyDescent="0.25">
      <c r="A224" s="2" t="s">
        <v>14</v>
      </c>
      <c r="B224" s="2" t="s">
        <v>270</v>
      </c>
      <c r="C224" s="2" t="s">
        <v>289</v>
      </c>
      <c r="D224" s="3">
        <v>1177760491</v>
      </c>
      <c r="E224" s="5">
        <v>44867</v>
      </c>
      <c r="F224" s="5">
        <v>44867</v>
      </c>
      <c r="G224" s="2">
        <v>8344873040</v>
      </c>
      <c r="H224" s="3" t="s">
        <v>306</v>
      </c>
      <c r="I224" s="2">
        <v>112.71</v>
      </c>
      <c r="J224" s="5">
        <v>44897</v>
      </c>
      <c r="K224" s="8">
        <v>102.51</v>
      </c>
      <c r="L224" s="5">
        <v>44887</v>
      </c>
      <c r="M224" s="4">
        <v>-10</v>
      </c>
      <c r="N224" s="4">
        <f t="shared" si="9"/>
        <v>20</v>
      </c>
      <c r="O224" s="8">
        <f t="shared" si="10"/>
        <v>-1025.1000000000001</v>
      </c>
      <c r="P224" s="8">
        <f t="shared" si="11"/>
        <v>2050.2000000000003</v>
      </c>
    </row>
    <row r="225" spans="1:16" x14ac:dyDescent="0.25">
      <c r="A225" s="2" t="s">
        <v>14</v>
      </c>
      <c r="B225" s="2" t="s">
        <v>270</v>
      </c>
      <c r="C225" s="2" t="s">
        <v>289</v>
      </c>
      <c r="D225" s="3">
        <v>1177760491</v>
      </c>
      <c r="E225" s="5">
        <v>44868</v>
      </c>
      <c r="F225" s="5">
        <v>44868</v>
      </c>
      <c r="G225" s="2">
        <v>8344873174</v>
      </c>
      <c r="H225" s="3" t="s">
        <v>307</v>
      </c>
      <c r="I225" s="2">
        <v>23.04</v>
      </c>
      <c r="J225" s="5">
        <v>44898</v>
      </c>
      <c r="K225" s="8">
        <v>2</v>
      </c>
      <c r="L225" s="5">
        <v>44887</v>
      </c>
      <c r="M225" s="4">
        <v>-11</v>
      </c>
      <c r="N225" s="4">
        <f t="shared" si="9"/>
        <v>19</v>
      </c>
      <c r="O225" s="8">
        <f t="shared" si="10"/>
        <v>-22</v>
      </c>
      <c r="P225" s="8">
        <f t="shared" si="11"/>
        <v>38</v>
      </c>
    </row>
    <row r="226" spans="1:16" x14ac:dyDescent="0.25">
      <c r="A226" s="2" t="s">
        <v>14</v>
      </c>
      <c r="B226" s="2" t="s">
        <v>270</v>
      </c>
      <c r="C226" s="2" t="s">
        <v>289</v>
      </c>
      <c r="D226" s="3">
        <v>1177760491</v>
      </c>
      <c r="E226" s="5">
        <v>44867</v>
      </c>
      <c r="F226" s="5">
        <v>44867</v>
      </c>
      <c r="G226" s="2">
        <v>8344874618</v>
      </c>
      <c r="H226" s="3" t="s">
        <v>308</v>
      </c>
      <c r="I226" s="2">
        <v>1106.33</v>
      </c>
      <c r="J226" s="5">
        <v>44897</v>
      </c>
      <c r="K226" s="8">
        <v>1005.8</v>
      </c>
      <c r="L226" s="5">
        <v>44887</v>
      </c>
      <c r="M226" s="4">
        <v>-10</v>
      </c>
      <c r="N226" s="4">
        <f t="shared" si="9"/>
        <v>20</v>
      </c>
      <c r="O226" s="8">
        <f t="shared" si="10"/>
        <v>-10058</v>
      </c>
      <c r="P226" s="8">
        <f t="shared" si="11"/>
        <v>20116</v>
      </c>
    </row>
    <row r="227" spans="1:16" x14ac:dyDescent="0.25">
      <c r="A227" s="2" t="s">
        <v>14</v>
      </c>
      <c r="B227" s="2" t="s">
        <v>270</v>
      </c>
      <c r="C227" s="2" t="s">
        <v>300</v>
      </c>
      <c r="D227" s="3">
        <v>51570893</v>
      </c>
      <c r="E227" s="5">
        <v>44869</v>
      </c>
      <c r="F227" s="5">
        <v>44869</v>
      </c>
      <c r="G227" s="2">
        <v>8355945217</v>
      </c>
      <c r="H227" s="3">
        <v>9500918064</v>
      </c>
      <c r="I227" s="2">
        <v>10094.15</v>
      </c>
      <c r="J227" s="5">
        <v>44899</v>
      </c>
      <c r="K227" s="8">
        <v>8273.89</v>
      </c>
      <c r="L227" s="5">
        <v>44876</v>
      </c>
      <c r="M227" s="4">
        <v>-23</v>
      </c>
      <c r="N227" s="4">
        <f t="shared" si="9"/>
        <v>7</v>
      </c>
      <c r="O227" s="8">
        <f t="shared" si="10"/>
        <v>-190299.46999999997</v>
      </c>
      <c r="P227" s="8">
        <f t="shared" si="11"/>
        <v>57917.229999999996</v>
      </c>
    </row>
    <row r="228" spans="1:16" x14ac:dyDescent="0.25">
      <c r="A228" s="2" t="s">
        <v>14</v>
      </c>
      <c r="B228" s="2" t="s">
        <v>270</v>
      </c>
      <c r="C228" s="2" t="s">
        <v>301</v>
      </c>
      <c r="D228" s="3">
        <v>9606630961</v>
      </c>
      <c r="E228" s="5">
        <v>44869</v>
      </c>
      <c r="F228" s="5">
        <v>44869</v>
      </c>
      <c r="G228" s="2">
        <v>8358604009</v>
      </c>
      <c r="H228" s="3" t="s">
        <v>309</v>
      </c>
      <c r="I228" s="2">
        <v>16473.259999999998</v>
      </c>
      <c r="J228" s="5">
        <v>44899</v>
      </c>
      <c r="K228" s="8">
        <v>13502.67</v>
      </c>
      <c r="L228" s="5">
        <v>44876</v>
      </c>
      <c r="M228" s="4">
        <v>-23</v>
      </c>
      <c r="N228" s="4">
        <f t="shared" si="9"/>
        <v>7</v>
      </c>
      <c r="O228" s="8">
        <f t="shared" si="10"/>
        <v>-310561.40999999997</v>
      </c>
      <c r="P228" s="8">
        <f t="shared" si="11"/>
        <v>94518.69</v>
      </c>
    </row>
    <row r="229" spans="1:16" x14ac:dyDescent="0.25">
      <c r="A229" s="2" t="s">
        <v>14</v>
      </c>
      <c r="B229" s="2" t="s">
        <v>270</v>
      </c>
      <c r="C229" s="2" t="s">
        <v>310</v>
      </c>
      <c r="D229" s="3">
        <v>1670290434</v>
      </c>
      <c r="E229" s="5">
        <v>44869</v>
      </c>
      <c r="F229" s="5">
        <v>44869</v>
      </c>
      <c r="G229" s="2">
        <v>8359698709</v>
      </c>
      <c r="H229" s="3" t="s">
        <v>311</v>
      </c>
      <c r="I229" s="2">
        <v>3745.4</v>
      </c>
      <c r="J229" s="5">
        <v>44899</v>
      </c>
      <c r="K229" s="8">
        <v>3070</v>
      </c>
      <c r="L229" s="5">
        <v>44876</v>
      </c>
      <c r="M229" s="4">
        <v>-23</v>
      </c>
      <c r="N229" s="4">
        <f t="shared" si="9"/>
        <v>7</v>
      </c>
      <c r="O229" s="8">
        <f t="shared" si="10"/>
        <v>-70610</v>
      </c>
      <c r="P229" s="8">
        <f t="shared" si="11"/>
        <v>21490</v>
      </c>
    </row>
    <row r="230" spans="1:16" x14ac:dyDescent="0.25">
      <c r="A230" s="2" t="s">
        <v>14</v>
      </c>
      <c r="B230" s="2" t="s">
        <v>270</v>
      </c>
      <c r="C230" s="2" t="s">
        <v>288</v>
      </c>
      <c r="D230" s="3">
        <v>97103880585</v>
      </c>
      <c r="E230" s="5">
        <v>44870</v>
      </c>
      <c r="F230" s="5">
        <v>44870</v>
      </c>
      <c r="G230" s="2">
        <v>8365421461</v>
      </c>
      <c r="H230" s="3">
        <v>1022283949</v>
      </c>
      <c r="I230" s="2">
        <v>99.61</v>
      </c>
      <c r="J230" s="5">
        <v>44899</v>
      </c>
      <c r="K230" s="8">
        <v>99.61</v>
      </c>
      <c r="L230" s="5">
        <v>44876</v>
      </c>
      <c r="M230" s="4">
        <v>-23</v>
      </c>
      <c r="N230" s="4">
        <f t="shared" si="9"/>
        <v>6</v>
      </c>
      <c r="O230" s="8">
        <f t="shared" si="10"/>
        <v>-2291.0300000000002</v>
      </c>
      <c r="P230" s="8">
        <f t="shared" si="11"/>
        <v>597.66</v>
      </c>
    </row>
    <row r="231" spans="1:16" x14ac:dyDescent="0.25">
      <c r="A231" s="2" t="s">
        <v>14</v>
      </c>
      <c r="B231" s="2" t="s">
        <v>270</v>
      </c>
      <c r="C231" s="2" t="s">
        <v>289</v>
      </c>
      <c r="D231" s="3">
        <v>1177760491</v>
      </c>
      <c r="E231" s="5">
        <v>44880</v>
      </c>
      <c r="F231" s="5">
        <v>44880</v>
      </c>
      <c r="G231" s="2">
        <v>8432902094</v>
      </c>
      <c r="H231" s="3" t="s">
        <v>312</v>
      </c>
      <c r="I231" s="2">
        <v>125.45</v>
      </c>
      <c r="J231" s="5">
        <v>44910</v>
      </c>
      <c r="K231" s="8">
        <v>113.88</v>
      </c>
      <c r="L231" s="5">
        <v>44887</v>
      </c>
      <c r="M231" s="4">
        <v>-23</v>
      </c>
      <c r="N231" s="4">
        <f t="shared" si="9"/>
        <v>7</v>
      </c>
      <c r="O231" s="8">
        <f t="shared" si="10"/>
        <v>-2619.2399999999998</v>
      </c>
      <c r="P231" s="8">
        <f t="shared" si="11"/>
        <v>797.16</v>
      </c>
    </row>
    <row r="232" spans="1:16" x14ac:dyDescent="0.25">
      <c r="A232" s="2" t="s">
        <v>14</v>
      </c>
      <c r="B232" s="2" t="s">
        <v>270</v>
      </c>
      <c r="C232" s="2" t="s">
        <v>289</v>
      </c>
      <c r="D232" s="3">
        <v>1177760491</v>
      </c>
      <c r="E232" s="5">
        <v>44880</v>
      </c>
      <c r="F232" s="5">
        <v>44880</v>
      </c>
      <c r="G232" s="2">
        <v>8432902157</v>
      </c>
      <c r="H232" s="3" t="s">
        <v>313</v>
      </c>
      <c r="I232" s="2">
        <v>81.22</v>
      </c>
      <c r="J232" s="5">
        <v>44910</v>
      </c>
      <c r="K232" s="8">
        <v>74.37</v>
      </c>
      <c r="L232" s="5">
        <v>44887</v>
      </c>
      <c r="M232" s="4">
        <v>-23</v>
      </c>
      <c r="N232" s="4">
        <f t="shared" si="9"/>
        <v>7</v>
      </c>
      <c r="O232" s="8">
        <f t="shared" si="10"/>
        <v>-1710.5100000000002</v>
      </c>
      <c r="P232" s="8">
        <f t="shared" si="11"/>
        <v>520.59</v>
      </c>
    </row>
    <row r="233" spans="1:16" x14ac:dyDescent="0.25">
      <c r="A233" s="2" t="s">
        <v>14</v>
      </c>
      <c r="B233" s="2" t="s">
        <v>270</v>
      </c>
      <c r="C233" s="2" t="s">
        <v>289</v>
      </c>
      <c r="D233" s="3">
        <v>1177760491</v>
      </c>
      <c r="E233" s="5">
        <v>44880</v>
      </c>
      <c r="F233" s="5">
        <v>44880</v>
      </c>
      <c r="G233" s="2">
        <v>8432902180</v>
      </c>
      <c r="H233" s="3" t="s">
        <v>314</v>
      </c>
      <c r="I233" s="2">
        <v>15.65</v>
      </c>
      <c r="J233" s="5">
        <v>44910</v>
      </c>
      <c r="K233" s="8">
        <v>14.22</v>
      </c>
      <c r="L233" s="5">
        <v>44887</v>
      </c>
      <c r="M233" s="4">
        <v>-23</v>
      </c>
      <c r="N233" s="4">
        <f t="shared" si="9"/>
        <v>7</v>
      </c>
      <c r="O233" s="8">
        <f t="shared" si="10"/>
        <v>-327.06</v>
      </c>
      <c r="P233" s="8">
        <f t="shared" si="11"/>
        <v>99.54</v>
      </c>
    </row>
    <row r="234" spans="1:16" x14ac:dyDescent="0.25">
      <c r="A234" s="2" t="s">
        <v>14</v>
      </c>
      <c r="B234" s="2" t="s">
        <v>270</v>
      </c>
      <c r="C234" s="2" t="s">
        <v>289</v>
      </c>
      <c r="D234" s="3">
        <v>1177760491</v>
      </c>
      <c r="E234" s="5">
        <v>44879</v>
      </c>
      <c r="F234" s="5">
        <v>44879</v>
      </c>
      <c r="G234" s="2">
        <v>8432902201</v>
      </c>
      <c r="H234" s="3" t="s">
        <v>315</v>
      </c>
      <c r="I234" s="2">
        <v>23.35</v>
      </c>
      <c r="J234" s="5">
        <v>44909</v>
      </c>
      <c r="K234" s="8">
        <v>21.21</v>
      </c>
      <c r="L234" s="5">
        <v>44887</v>
      </c>
      <c r="M234" s="4">
        <v>-22</v>
      </c>
      <c r="N234" s="4">
        <f t="shared" si="9"/>
        <v>8</v>
      </c>
      <c r="O234" s="8">
        <f t="shared" si="10"/>
        <v>-466.62</v>
      </c>
      <c r="P234" s="8">
        <f t="shared" si="11"/>
        <v>169.68</v>
      </c>
    </row>
    <row r="235" spans="1:16" x14ac:dyDescent="0.25">
      <c r="A235" s="2" t="s">
        <v>14</v>
      </c>
      <c r="B235" s="2" t="s">
        <v>270</v>
      </c>
      <c r="C235" s="2" t="s">
        <v>289</v>
      </c>
      <c r="D235" s="3">
        <v>1177760491</v>
      </c>
      <c r="E235" s="5">
        <v>44879</v>
      </c>
      <c r="F235" s="5">
        <v>44879</v>
      </c>
      <c r="G235" s="2">
        <v>8432902221</v>
      </c>
      <c r="H235" s="3" t="s">
        <v>316</v>
      </c>
      <c r="I235" s="2">
        <v>221.45</v>
      </c>
      <c r="J235" s="5">
        <v>44909</v>
      </c>
      <c r="K235" s="8">
        <v>201.17</v>
      </c>
      <c r="L235" s="5">
        <v>44887</v>
      </c>
      <c r="M235" s="4">
        <v>-22</v>
      </c>
      <c r="N235" s="4">
        <f t="shared" si="9"/>
        <v>8</v>
      </c>
      <c r="O235" s="8">
        <f t="shared" si="10"/>
        <v>-4425.74</v>
      </c>
      <c r="P235" s="8">
        <f t="shared" si="11"/>
        <v>1609.36</v>
      </c>
    </row>
    <row r="236" spans="1:16" x14ac:dyDescent="0.25">
      <c r="A236" s="2" t="s">
        <v>14</v>
      </c>
      <c r="B236" s="2" t="s">
        <v>270</v>
      </c>
      <c r="C236" s="2" t="s">
        <v>289</v>
      </c>
      <c r="D236" s="3">
        <v>1177760491</v>
      </c>
      <c r="E236" s="5">
        <v>44880</v>
      </c>
      <c r="F236" s="5">
        <v>44880</v>
      </c>
      <c r="G236" s="2">
        <v>8432902265</v>
      </c>
      <c r="H236" s="3" t="s">
        <v>317</v>
      </c>
      <c r="I236" s="2">
        <v>676.22</v>
      </c>
      <c r="J236" s="5">
        <v>44910</v>
      </c>
      <c r="K236" s="8">
        <v>614.23</v>
      </c>
      <c r="L236" s="5">
        <v>44887</v>
      </c>
      <c r="M236" s="4">
        <v>-23</v>
      </c>
      <c r="N236" s="4">
        <f t="shared" si="9"/>
        <v>7</v>
      </c>
      <c r="O236" s="8">
        <f t="shared" si="10"/>
        <v>-14127.29</v>
      </c>
      <c r="P236" s="8">
        <f t="shared" si="11"/>
        <v>4299.6100000000006</v>
      </c>
    </row>
    <row r="237" spans="1:16" x14ac:dyDescent="0.25">
      <c r="A237" s="2" t="s">
        <v>14</v>
      </c>
      <c r="B237" s="2" t="s">
        <v>270</v>
      </c>
      <c r="C237" s="2" t="s">
        <v>289</v>
      </c>
      <c r="D237" s="3">
        <v>1177760491</v>
      </c>
      <c r="E237" s="5">
        <v>44879</v>
      </c>
      <c r="F237" s="5">
        <v>44879</v>
      </c>
      <c r="G237" s="2">
        <v>8432902634</v>
      </c>
      <c r="H237" s="3" t="s">
        <v>318</v>
      </c>
      <c r="I237" s="2">
        <v>243.92</v>
      </c>
      <c r="J237" s="5">
        <v>44909</v>
      </c>
      <c r="K237" s="8">
        <v>221.54</v>
      </c>
      <c r="L237" s="5">
        <v>44887</v>
      </c>
      <c r="M237" s="4">
        <v>-22</v>
      </c>
      <c r="N237" s="4">
        <f t="shared" si="9"/>
        <v>8</v>
      </c>
      <c r="O237" s="8">
        <f t="shared" si="10"/>
        <v>-4873.88</v>
      </c>
      <c r="P237" s="8">
        <f t="shared" si="11"/>
        <v>1772.32</v>
      </c>
    </row>
    <row r="238" spans="1:16" x14ac:dyDescent="0.25">
      <c r="A238" s="2" t="s">
        <v>14</v>
      </c>
      <c r="B238" s="2" t="s">
        <v>270</v>
      </c>
      <c r="C238" s="2" t="s">
        <v>289</v>
      </c>
      <c r="D238" s="3">
        <v>1177760491</v>
      </c>
      <c r="E238" s="5">
        <v>44880</v>
      </c>
      <c r="F238" s="5">
        <v>44880</v>
      </c>
      <c r="G238" s="2">
        <v>8432902685</v>
      </c>
      <c r="H238" s="3" t="s">
        <v>319</v>
      </c>
      <c r="I238" s="2">
        <v>2993.73</v>
      </c>
      <c r="J238" s="5">
        <v>44910</v>
      </c>
      <c r="K238" s="8">
        <v>2721.72</v>
      </c>
      <c r="L238" s="5">
        <v>44887</v>
      </c>
      <c r="M238" s="4">
        <v>-23</v>
      </c>
      <c r="N238" s="4">
        <f t="shared" si="9"/>
        <v>7</v>
      </c>
      <c r="O238" s="8">
        <f t="shared" si="10"/>
        <v>-62599.56</v>
      </c>
      <c r="P238" s="8">
        <f t="shared" si="11"/>
        <v>19052.039999999997</v>
      </c>
    </row>
    <row r="239" spans="1:16" x14ac:dyDescent="0.25">
      <c r="A239" s="2" t="s">
        <v>14</v>
      </c>
      <c r="B239" s="2" t="s">
        <v>270</v>
      </c>
      <c r="C239" s="2" t="s">
        <v>289</v>
      </c>
      <c r="D239" s="3">
        <v>1177760491</v>
      </c>
      <c r="E239" s="5">
        <v>44879</v>
      </c>
      <c r="F239" s="5">
        <v>44879</v>
      </c>
      <c r="G239" s="2">
        <v>8432902819</v>
      </c>
      <c r="H239" s="3" t="s">
        <v>320</v>
      </c>
      <c r="I239" s="2">
        <v>66.319999999999993</v>
      </c>
      <c r="J239" s="5">
        <v>44909</v>
      </c>
      <c r="K239" s="8">
        <v>60.19</v>
      </c>
      <c r="L239" s="5">
        <v>44887</v>
      </c>
      <c r="M239" s="4">
        <v>-22</v>
      </c>
      <c r="N239" s="4">
        <f t="shared" si="9"/>
        <v>8</v>
      </c>
      <c r="O239" s="8">
        <f t="shared" si="10"/>
        <v>-1324.1799999999998</v>
      </c>
      <c r="P239" s="8">
        <f t="shared" si="11"/>
        <v>481.52</v>
      </c>
    </row>
    <row r="240" spans="1:16" x14ac:dyDescent="0.25">
      <c r="A240" s="2" t="s">
        <v>14</v>
      </c>
      <c r="B240" s="2" t="s">
        <v>270</v>
      </c>
      <c r="C240" s="2" t="s">
        <v>289</v>
      </c>
      <c r="D240" s="3">
        <v>1177760491</v>
      </c>
      <c r="E240" s="5">
        <v>44880</v>
      </c>
      <c r="F240" s="5">
        <v>44880</v>
      </c>
      <c r="G240" s="2">
        <v>8432902859</v>
      </c>
      <c r="H240" s="3" t="s">
        <v>321</v>
      </c>
      <c r="I240" s="2">
        <v>1267.6400000000001</v>
      </c>
      <c r="J240" s="5">
        <v>44910</v>
      </c>
      <c r="K240" s="8">
        <v>1150.51</v>
      </c>
      <c r="L240" s="5">
        <v>44887</v>
      </c>
      <c r="M240" s="4">
        <v>-23</v>
      </c>
      <c r="N240" s="4">
        <f t="shared" si="9"/>
        <v>7</v>
      </c>
      <c r="O240" s="8">
        <f t="shared" si="10"/>
        <v>-26461.73</v>
      </c>
      <c r="P240" s="8">
        <f t="shared" si="11"/>
        <v>8053.57</v>
      </c>
    </row>
    <row r="241" spans="1:16" x14ac:dyDescent="0.25">
      <c r="A241" s="2" t="s">
        <v>14</v>
      </c>
      <c r="B241" s="2" t="s">
        <v>270</v>
      </c>
      <c r="C241" s="2" t="s">
        <v>275</v>
      </c>
      <c r="D241" s="3">
        <v>12878470157</v>
      </c>
      <c r="E241" s="5">
        <v>44879</v>
      </c>
      <c r="F241" s="5">
        <v>44879</v>
      </c>
      <c r="G241" s="2">
        <v>8433379216</v>
      </c>
      <c r="H241" s="3" t="s">
        <v>322</v>
      </c>
      <c r="I241" s="2">
        <v>3654.49</v>
      </c>
      <c r="J241" s="5">
        <v>44909</v>
      </c>
      <c r="K241" s="8">
        <v>2995.48</v>
      </c>
      <c r="L241" s="5">
        <v>44889</v>
      </c>
      <c r="M241" s="4">
        <v>-20</v>
      </c>
      <c r="N241" s="4">
        <f t="shared" si="9"/>
        <v>10</v>
      </c>
      <c r="O241" s="8">
        <f t="shared" si="10"/>
        <v>-59909.599999999999</v>
      </c>
      <c r="P241" s="8">
        <f t="shared" si="11"/>
        <v>29954.799999999999</v>
      </c>
    </row>
    <row r="242" spans="1:16" x14ac:dyDescent="0.25">
      <c r="A242" s="2" t="s">
        <v>14</v>
      </c>
      <c r="B242" s="2" t="s">
        <v>270</v>
      </c>
      <c r="C242" s="2" t="s">
        <v>275</v>
      </c>
      <c r="D242" s="3">
        <v>12878470157</v>
      </c>
      <c r="E242" s="5">
        <v>44880</v>
      </c>
      <c r="F242" s="5">
        <v>44880</v>
      </c>
      <c r="G242" s="2">
        <v>8433509267</v>
      </c>
      <c r="H242" s="3" t="s">
        <v>323</v>
      </c>
      <c r="I242" s="2">
        <v>10451.56</v>
      </c>
      <c r="J242" s="5">
        <v>44910</v>
      </c>
      <c r="K242" s="8">
        <v>8566.85</v>
      </c>
      <c r="L242" s="5">
        <v>44893</v>
      </c>
      <c r="M242" s="4">
        <v>-17</v>
      </c>
      <c r="N242" s="4">
        <f t="shared" si="9"/>
        <v>13</v>
      </c>
      <c r="O242" s="8">
        <f t="shared" si="10"/>
        <v>-145636.45000000001</v>
      </c>
      <c r="P242" s="8">
        <f t="shared" si="11"/>
        <v>111369.05</v>
      </c>
    </row>
    <row r="243" spans="1:16" x14ac:dyDescent="0.25">
      <c r="A243" s="2" t="s">
        <v>14</v>
      </c>
      <c r="B243" s="2" t="s">
        <v>270</v>
      </c>
      <c r="C243" s="2" t="s">
        <v>275</v>
      </c>
      <c r="D243" s="3">
        <v>12878470157</v>
      </c>
      <c r="E243" s="5">
        <v>44879</v>
      </c>
      <c r="F243" s="5">
        <v>44879</v>
      </c>
      <c r="G243" s="2">
        <v>8433522623</v>
      </c>
      <c r="H243" s="3" t="s">
        <v>324</v>
      </c>
      <c r="I243" s="2">
        <v>101.02</v>
      </c>
      <c r="J243" s="5">
        <v>44909</v>
      </c>
      <c r="K243" s="8">
        <v>82.8</v>
      </c>
      <c r="L243" s="5">
        <v>44893</v>
      </c>
      <c r="M243" s="4">
        <v>-16</v>
      </c>
      <c r="N243" s="4">
        <f t="shared" si="9"/>
        <v>14</v>
      </c>
      <c r="O243" s="8">
        <f t="shared" si="10"/>
        <v>-1324.8</v>
      </c>
      <c r="P243" s="8">
        <f t="shared" si="11"/>
        <v>1159.2</v>
      </c>
    </row>
    <row r="244" spans="1:16" x14ac:dyDescent="0.25">
      <c r="A244" s="2" t="s">
        <v>14</v>
      </c>
      <c r="B244" s="2" t="s">
        <v>270</v>
      </c>
      <c r="C244" s="2" t="s">
        <v>275</v>
      </c>
      <c r="D244" s="3">
        <v>12878470157</v>
      </c>
      <c r="E244" s="5">
        <v>44879</v>
      </c>
      <c r="F244" s="5">
        <v>44879</v>
      </c>
      <c r="G244" s="2">
        <v>8433526628</v>
      </c>
      <c r="H244" s="3" t="s">
        <v>325</v>
      </c>
      <c r="I244" s="2">
        <v>42.16</v>
      </c>
      <c r="J244" s="5">
        <v>44909</v>
      </c>
      <c r="K244" s="8">
        <v>34.56</v>
      </c>
      <c r="L244" s="5">
        <v>44893</v>
      </c>
      <c r="M244" s="4">
        <v>-16</v>
      </c>
      <c r="N244" s="4">
        <f t="shared" si="9"/>
        <v>14</v>
      </c>
      <c r="O244" s="8">
        <f t="shared" si="10"/>
        <v>-552.96</v>
      </c>
      <c r="P244" s="8">
        <f t="shared" si="11"/>
        <v>483.84000000000003</v>
      </c>
    </row>
    <row r="245" spans="1:16" x14ac:dyDescent="0.25">
      <c r="A245" s="2" t="s">
        <v>14</v>
      </c>
      <c r="B245" s="2" t="s">
        <v>270</v>
      </c>
      <c r="C245" s="2" t="s">
        <v>275</v>
      </c>
      <c r="D245" s="3">
        <v>12878470157</v>
      </c>
      <c r="E245" s="5">
        <v>44880</v>
      </c>
      <c r="F245" s="5">
        <v>44880</v>
      </c>
      <c r="G245" s="2">
        <v>8433526788</v>
      </c>
      <c r="H245" s="3" t="s">
        <v>326</v>
      </c>
      <c r="I245" s="2">
        <v>101.02</v>
      </c>
      <c r="J245" s="5">
        <v>44910</v>
      </c>
      <c r="K245" s="8">
        <v>82.8</v>
      </c>
      <c r="L245" s="5">
        <v>44893</v>
      </c>
      <c r="M245" s="4">
        <v>-17</v>
      </c>
      <c r="N245" s="4">
        <f t="shared" si="9"/>
        <v>13</v>
      </c>
      <c r="O245" s="8">
        <f t="shared" si="10"/>
        <v>-1407.6</v>
      </c>
      <c r="P245" s="8">
        <f t="shared" si="11"/>
        <v>1076.3999999999999</v>
      </c>
    </row>
    <row r="246" spans="1:16" x14ac:dyDescent="0.25">
      <c r="A246" s="2" t="s">
        <v>14</v>
      </c>
      <c r="B246" s="2" t="s">
        <v>270</v>
      </c>
      <c r="C246" s="2" t="s">
        <v>275</v>
      </c>
      <c r="D246" s="3">
        <v>12878470157</v>
      </c>
      <c r="E246" s="5">
        <v>44880</v>
      </c>
      <c r="F246" s="5">
        <v>44880</v>
      </c>
      <c r="G246" s="2">
        <v>8433541890</v>
      </c>
      <c r="H246" s="3" t="s">
        <v>327</v>
      </c>
      <c r="I246" s="2">
        <v>20.65</v>
      </c>
      <c r="J246" s="5">
        <v>44910</v>
      </c>
      <c r="K246" s="8">
        <v>16.93</v>
      </c>
      <c r="L246" s="5">
        <v>44893</v>
      </c>
      <c r="M246" s="4">
        <v>-17</v>
      </c>
      <c r="N246" s="4">
        <f t="shared" si="9"/>
        <v>13</v>
      </c>
      <c r="O246" s="8">
        <f t="shared" si="10"/>
        <v>-287.81</v>
      </c>
      <c r="P246" s="8">
        <f t="shared" si="11"/>
        <v>220.09</v>
      </c>
    </row>
    <row r="247" spans="1:16" x14ac:dyDescent="0.25">
      <c r="A247" s="2" t="s">
        <v>14</v>
      </c>
      <c r="B247" s="2" t="s">
        <v>270</v>
      </c>
      <c r="C247" s="2" t="s">
        <v>328</v>
      </c>
      <c r="D247" s="3">
        <v>1788080156</v>
      </c>
      <c r="E247" s="5">
        <v>44881</v>
      </c>
      <c r="F247" s="5">
        <v>44881</v>
      </c>
      <c r="G247" s="2">
        <v>8445136090</v>
      </c>
      <c r="H247" s="3">
        <v>1010801051</v>
      </c>
      <c r="I247" s="2">
        <v>157.59</v>
      </c>
      <c r="J247" s="5">
        <v>44926</v>
      </c>
      <c r="K247" s="8">
        <v>129.16999999999999</v>
      </c>
      <c r="L247" s="5">
        <v>44900</v>
      </c>
      <c r="M247" s="4">
        <v>-26</v>
      </c>
      <c r="N247" s="4">
        <f t="shared" si="9"/>
        <v>19</v>
      </c>
      <c r="O247" s="8">
        <f t="shared" si="10"/>
        <v>-3358.4199999999996</v>
      </c>
      <c r="P247" s="8">
        <f t="shared" si="11"/>
        <v>2454.2299999999996</v>
      </c>
    </row>
    <row r="248" spans="1:16" x14ac:dyDescent="0.25">
      <c r="A248" s="2" t="s">
        <v>14</v>
      </c>
      <c r="B248" s="2" t="s">
        <v>270</v>
      </c>
      <c r="C248" s="2" t="s">
        <v>329</v>
      </c>
      <c r="D248" s="3">
        <v>2221101203</v>
      </c>
      <c r="E248" s="5">
        <v>44883</v>
      </c>
      <c r="F248" s="5">
        <v>44883</v>
      </c>
      <c r="G248" s="2">
        <v>8460967539</v>
      </c>
      <c r="H248" s="3">
        <v>412212041774</v>
      </c>
      <c r="I248" s="2">
        <v>10.79</v>
      </c>
      <c r="J248" s="5">
        <v>44926</v>
      </c>
      <c r="K248" s="8">
        <v>10.28</v>
      </c>
      <c r="L248" s="5">
        <v>44895</v>
      </c>
      <c r="M248" s="4">
        <v>-31</v>
      </c>
      <c r="N248" s="4">
        <f t="shared" si="9"/>
        <v>12</v>
      </c>
      <c r="O248" s="8">
        <f t="shared" si="10"/>
        <v>-318.68</v>
      </c>
      <c r="P248" s="8">
        <f t="shared" si="11"/>
        <v>123.35999999999999</v>
      </c>
    </row>
    <row r="249" spans="1:16" x14ac:dyDescent="0.25">
      <c r="A249" s="2" t="s">
        <v>14</v>
      </c>
      <c r="B249" s="2" t="s">
        <v>270</v>
      </c>
      <c r="C249" s="2" t="s">
        <v>329</v>
      </c>
      <c r="D249" s="3">
        <v>2221101203</v>
      </c>
      <c r="E249" s="5">
        <v>44883</v>
      </c>
      <c r="F249" s="5">
        <v>44883</v>
      </c>
      <c r="G249" s="2">
        <v>8460967609</v>
      </c>
      <c r="H249" s="3">
        <v>412212041773</v>
      </c>
      <c r="I249" s="2">
        <v>41.36</v>
      </c>
      <c r="J249" s="5">
        <v>44926</v>
      </c>
      <c r="K249" s="8">
        <v>39.39</v>
      </c>
      <c r="L249" s="5">
        <v>44895</v>
      </c>
      <c r="M249" s="4">
        <v>-31</v>
      </c>
      <c r="N249" s="4">
        <f t="shared" si="9"/>
        <v>12</v>
      </c>
      <c r="O249" s="8">
        <f t="shared" si="10"/>
        <v>-1221.0899999999999</v>
      </c>
      <c r="P249" s="8">
        <f t="shared" si="11"/>
        <v>472.68</v>
      </c>
    </row>
    <row r="250" spans="1:16" x14ac:dyDescent="0.25">
      <c r="A250" s="2" t="s">
        <v>14</v>
      </c>
      <c r="B250" s="2" t="s">
        <v>270</v>
      </c>
      <c r="C250" s="2" t="s">
        <v>329</v>
      </c>
      <c r="D250" s="3">
        <v>2221101203</v>
      </c>
      <c r="E250" s="5">
        <v>44883</v>
      </c>
      <c r="F250" s="5">
        <v>44883</v>
      </c>
      <c r="G250" s="2">
        <v>8460967665</v>
      </c>
      <c r="H250" s="3">
        <v>412212041772</v>
      </c>
      <c r="I250" s="2">
        <v>61.24</v>
      </c>
      <c r="J250" s="5">
        <v>44926</v>
      </c>
      <c r="K250" s="8">
        <v>58.32</v>
      </c>
      <c r="L250" s="5">
        <v>44895</v>
      </c>
      <c r="M250" s="4">
        <v>-31</v>
      </c>
      <c r="N250" s="4">
        <f t="shared" si="9"/>
        <v>12</v>
      </c>
      <c r="O250" s="8">
        <f t="shared" si="10"/>
        <v>-1807.92</v>
      </c>
      <c r="P250" s="8">
        <f t="shared" si="11"/>
        <v>699.84</v>
      </c>
    </row>
    <row r="251" spans="1:16" x14ac:dyDescent="0.25">
      <c r="A251" s="2" t="s">
        <v>14</v>
      </c>
      <c r="B251" s="2" t="s">
        <v>270</v>
      </c>
      <c r="C251" s="2" t="s">
        <v>329</v>
      </c>
      <c r="D251" s="3">
        <v>2221101203</v>
      </c>
      <c r="E251" s="5">
        <v>44883</v>
      </c>
      <c r="F251" s="5">
        <v>44883</v>
      </c>
      <c r="G251" s="2">
        <v>8460967749</v>
      </c>
      <c r="H251" s="3">
        <v>412212041771</v>
      </c>
      <c r="I251" s="2">
        <v>10.79</v>
      </c>
      <c r="J251" s="5">
        <v>44926</v>
      </c>
      <c r="K251" s="8">
        <v>10.28</v>
      </c>
      <c r="L251" s="5">
        <v>44895</v>
      </c>
      <c r="M251" s="4">
        <v>-31</v>
      </c>
      <c r="N251" s="4">
        <f t="shared" si="9"/>
        <v>12</v>
      </c>
      <c r="O251" s="8">
        <f t="shared" si="10"/>
        <v>-318.68</v>
      </c>
      <c r="P251" s="8">
        <f t="shared" si="11"/>
        <v>123.35999999999999</v>
      </c>
    </row>
    <row r="252" spans="1:16" x14ac:dyDescent="0.25">
      <c r="A252" s="2" t="s">
        <v>14</v>
      </c>
      <c r="B252" s="2" t="s">
        <v>270</v>
      </c>
      <c r="C252" s="2" t="s">
        <v>329</v>
      </c>
      <c r="D252" s="3">
        <v>2221101203</v>
      </c>
      <c r="E252" s="5">
        <v>44883</v>
      </c>
      <c r="F252" s="5">
        <v>44883</v>
      </c>
      <c r="G252" s="2">
        <v>8460967803</v>
      </c>
      <c r="H252" s="3">
        <v>412212041770</v>
      </c>
      <c r="I252" s="2">
        <v>71.11</v>
      </c>
      <c r="J252" s="5">
        <v>44926</v>
      </c>
      <c r="K252" s="8">
        <v>67.72</v>
      </c>
      <c r="L252" s="5">
        <v>44895</v>
      </c>
      <c r="M252" s="4">
        <v>-31</v>
      </c>
      <c r="N252" s="4">
        <f t="shared" si="9"/>
        <v>12</v>
      </c>
      <c r="O252" s="8">
        <f t="shared" si="10"/>
        <v>-2099.3200000000002</v>
      </c>
      <c r="P252" s="8">
        <f t="shared" si="11"/>
        <v>812.64</v>
      </c>
    </row>
    <row r="253" spans="1:16" x14ac:dyDescent="0.25">
      <c r="A253" s="2" t="s">
        <v>14</v>
      </c>
      <c r="B253" s="2" t="s">
        <v>270</v>
      </c>
      <c r="C253" s="2" t="s">
        <v>329</v>
      </c>
      <c r="D253" s="3">
        <v>2221101203</v>
      </c>
      <c r="E253" s="5">
        <v>44883</v>
      </c>
      <c r="F253" s="5">
        <v>44883</v>
      </c>
      <c r="G253" s="2">
        <v>8460967937</v>
      </c>
      <c r="H253" s="3">
        <v>412212041769</v>
      </c>
      <c r="I253" s="2">
        <v>42.34</v>
      </c>
      <c r="J253" s="5">
        <v>44926</v>
      </c>
      <c r="K253" s="8">
        <v>40.32</v>
      </c>
      <c r="L253" s="5">
        <v>44895</v>
      </c>
      <c r="M253" s="4">
        <v>-31</v>
      </c>
      <c r="N253" s="4">
        <f t="shared" si="9"/>
        <v>12</v>
      </c>
      <c r="O253" s="8">
        <f t="shared" si="10"/>
        <v>-1249.92</v>
      </c>
      <c r="P253" s="8">
        <f t="shared" si="11"/>
        <v>483.84000000000003</v>
      </c>
    </row>
    <row r="254" spans="1:16" x14ac:dyDescent="0.25">
      <c r="A254" s="2" t="s">
        <v>14</v>
      </c>
      <c r="B254" s="2" t="s">
        <v>270</v>
      </c>
      <c r="C254" s="2" t="s">
        <v>329</v>
      </c>
      <c r="D254" s="3">
        <v>2221101203</v>
      </c>
      <c r="E254" s="5">
        <v>44883</v>
      </c>
      <c r="F254" s="5">
        <v>44883</v>
      </c>
      <c r="G254" s="2">
        <v>8460968021</v>
      </c>
      <c r="H254" s="3">
        <v>412212041768</v>
      </c>
      <c r="I254" s="2">
        <v>504.55</v>
      </c>
      <c r="J254" s="5">
        <v>44926</v>
      </c>
      <c r="K254" s="8">
        <v>480.52</v>
      </c>
      <c r="L254" s="5">
        <v>44895</v>
      </c>
      <c r="M254" s="4">
        <v>-31</v>
      </c>
      <c r="N254" s="4">
        <f t="shared" si="9"/>
        <v>12</v>
      </c>
      <c r="O254" s="8">
        <f t="shared" si="10"/>
        <v>-14896.119999999999</v>
      </c>
      <c r="P254" s="8">
        <f t="shared" si="11"/>
        <v>5766.24</v>
      </c>
    </row>
    <row r="255" spans="1:16" x14ac:dyDescent="0.25">
      <c r="A255" s="2" t="s">
        <v>14</v>
      </c>
      <c r="B255" s="2" t="s">
        <v>270</v>
      </c>
      <c r="C255" s="2" t="s">
        <v>329</v>
      </c>
      <c r="D255" s="3">
        <v>2221101203</v>
      </c>
      <c r="E255" s="5">
        <v>44883</v>
      </c>
      <c r="F255" s="5">
        <v>44883</v>
      </c>
      <c r="G255" s="2">
        <v>8460968099</v>
      </c>
      <c r="H255" s="3">
        <v>412212041767</v>
      </c>
      <c r="I255" s="2">
        <v>11.79</v>
      </c>
      <c r="J255" s="5">
        <v>44926</v>
      </c>
      <c r="K255" s="8">
        <v>11.23</v>
      </c>
      <c r="L255" s="5">
        <v>44895</v>
      </c>
      <c r="M255" s="4">
        <v>-31</v>
      </c>
      <c r="N255" s="4">
        <f t="shared" si="9"/>
        <v>12</v>
      </c>
      <c r="O255" s="8">
        <f t="shared" si="10"/>
        <v>-348.13</v>
      </c>
      <c r="P255" s="8">
        <f t="shared" si="11"/>
        <v>134.76</v>
      </c>
    </row>
    <row r="256" spans="1:16" x14ac:dyDescent="0.25">
      <c r="A256" s="2" t="s">
        <v>14</v>
      </c>
      <c r="B256" s="2" t="s">
        <v>270</v>
      </c>
      <c r="C256" s="2" t="s">
        <v>329</v>
      </c>
      <c r="D256" s="3">
        <v>2221101203</v>
      </c>
      <c r="E256" s="5">
        <v>44883</v>
      </c>
      <c r="F256" s="5">
        <v>44883</v>
      </c>
      <c r="G256" s="2">
        <v>8460968171</v>
      </c>
      <c r="H256" s="3">
        <v>412212041766</v>
      </c>
      <c r="I256" s="2">
        <v>10.79</v>
      </c>
      <c r="J256" s="5">
        <v>44926</v>
      </c>
      <c r="K256" s="8">
        <v>10.28</v>
      </c>
      <c r="L256" s="5">
        <v>44895</v>
      </c>
      <c r="M256" s="4">
        <v>-31</v>
      </c>
      <c r="N256" s="4">
        <f t="shared" si="9"/>
        <v>12</v>
      </c>
      <c r="O256" s="8">
        <f t="shared" si="10"/>
        <v>-318.68</v>
      </c>
      <c r="P256" s="8">
        <f t="shared" si="11"/>
        <v>123.35999999999999</v>
      </c>
    </row>
    <row r="257" spans="1:16" x14ac:dyDescent="0.25">
      <c r="A257" s="2" t="s">
        <v>14</v>
      </c>
      <c r="B257" s="2" t="s">
        <v>270</v>
      </c>
      <c r="C257" s="2" t="s">
        <v>329</v>
      </c>
      <c r="D257" s="3">
        <v>2221101203</v>
      </c>
      <c r="E257" s="5">
        <v>44883</v>
      </c>
      <c r="F257" s="5">
        <v>44883</v>
      </c>
      <c r="G257" s="2">
        <v>8460968331</v>
      </c>
      <c r="H257" s="3">
        <v>412212041765</v>
      </c>
      <c r="I257" s="2">
        <v>10.79</v>
      </c>
      <c r="J257" s="5">
        <v>44926</v>
      </c>
      <c r="K257" s="8">
        <v>10.28</v>
      </c>
      <c r="L257" s="5">
        <v>44895</v>
      </c>
      <c r="M257" s="4">
        <v>-31</v>
      </c>
      <c r="N257" s="4">
        <f t="shared" si="9"/>
        <v>12</v>
      </c>
      <c r="O257" s="8">
        <f t="shared" si="10"/>
        <v>-318.68</v>
      </c>
      <c r="P257" s="8">
        <f t="shared" si="11"/>
        <v>123.35999999999999</v>
      </c>
    </row>
    <row r="258" spans="1:16" x14ac:dyDescent="0.25">
      <c r="A258" s="2" t="s">
        <v>14</v>
      </c>
      <c r="B258" s="2" t="s">
        <v>270</v>
      </c>
      <c r="C258" s="2" t="s">
        <v>289</v>
      </c>
      <c r="D258" s="3">
        <v>1177760491</v>
      </c>
      <c r="E258" s="5">
        <v>44886</v>
      </c>
      <c r="F258" s="5">
        <v>44886</v>
      </c>
      <c r="G258" s="2">
        <v>8474734192</v>
      </c>
      <c r="H258" s="3" t="s">
        <v>330</v>
      </c>
      <c r="I258" s="2">
        <v>219.1</v>
      </c>
      <c r="J258" s="5">
        <v>44930</v>
      </c>
      <c r="K258" s="8">
        <v>199.16</v>
      </c>
      <c r="L258" s="5">
        <v>44908</v>
      </c>
      <c r="M258" s="4">
        <v>-22</v>
      </c>
      <c r="N258" s="4">
        <f t="shared" si="9"/>
        <v>22</v>
      </c>
      <c r="O258" s="8">
        <f t="shared" si="10"/>
        <v>-4381.5199999999995</v>
      </c>
      <c r="P258" s="8">
        <f t="shared" si="11"/>
        <v>4381.5199999999995</v>
      </c>
    </row>
    <row r="259" spans="1:16" x14ac:dyDescent="0.25">
      <c r="A259" s="2" t="s">
        <v>14</v>
      </c>
      <c r="B259" s="2" t="s">
        <v>270</v>
      </c>
      <c r="C259" s="2" t="s">
        <v>289</v>
      </c>
      <c r="D259" s="3">
        <v>1177760491</v>
      </c>
      <c r="E259" s="5">
        <v>44886</v>
      </c>
      <c r="F259" s="5">
        <v>44886</v>
      </c>
      <c r="G259" s="2">
        <v>8474746205</v>
      </c>
      <c r="H259" s="3" t="s">
        <v>331</v>
      </c>
      <c r="I259" s="2">
        <v>12.49</v>
      </c>
      <c r="J259" s="5">
        <v>44930</v>
      </c>
      <c r="K259" s="8">
        <v>11.33</v>
      </c>
      <c r="L259" s="5">
        <v>44908</v>
      </c>
      <c r="M259" s="4">
        <v>-22</v>
      </c>
      <c r="N259" s="4">
        <f t="shared" ref="N259:N322" si="12">L259-F259</f>
        <v>22</v>
      </c>
      <c r="O259" s="8">
        <f t="shared" ref="O259:O322" si="13">K259*M259</f>
        <v>-249.26</v>
      </c>
      <c r="P259" s="8">
        <f t="shared" ref="P259:P322" si="14">K259*N259</f>
        <v>249.26</v>
      </c>
    </row>
    <row r="260" spans="1:16" x14ac:dyDescent="0.25">
      <c r="A260" s="2" t="s">
        <v>14</v>
      </c>
      <c r="B260" s="2" t="s">
        <v>270</v>
      </c>
      <c r="C260" s="2" t="s">
        <v>289</v>
      </c>
      <c r="D260" s="3">
        <v>1177760491</v>
      </c>
      <c r="E260" s="5">
        <v>44886</v>
      </c>
      <c r="F260" s="5">
        <v>44886</v>
      </c>
      <c r="G260" s="2">
        <v>8474769424</v>
      </c>
      <c r="H260" s="3" t="s">
        <v>332</v>
      </c>
      <c r="I260" s="2">
        <v>1509.51</v>
      </c>
      <c r="J260" s="5">
        <v>44930</v>
      </c>
      <c r="K260" s="8">
        <v>1371.68</v>
      </c>
      <c r="L260" s="5">
        <v>44908</v>
      </c>
      <c r="M260" s="4">
        <v>-22</v>
      </c>
      <c r="N260" s="4">
        <f t="shared" si="12"/>
        <v>22</v>
      </c>
      <c r="O260" s="8">
        <f t="shared" si="13"/>
        <v>-30176.960000000003</v>
      </c>
      <c r="P260" s="8">
        <f t="shared" si="14"/>
        <v>30176.960000000003</v>
      </c>
    </row>
    <row r="261" spans="1:16" x14ac:dyDescent="0.25">
      <c r="A261" s="2" t="s">
        <v>14</v>
      </c>
      <c r="B261" s="2" t="s">
        <v>270</v>
      </c>
      <c r="C261" s="2" t="s">
        <v>289</v>
      </c>
      <c r="D261" s="3">
        <v>1177760491</v>
      </c>
      <c r="E261" s="5">
        <v>44886</v>
      </c>
      <c r="F261" s="5">
        <v>44886</v>
      </c>
      <c r="G261" s="2">
        <v>8474769560</v>
      </c>
      <c r="H261" s="3" t="s">
        <v>333</v>
      </c>
      <c r="I261" s="2">
        <v>684.01</v>
      </c>
      <c r="J261" s="5">
        <v>44930</v>
      </c>
      <c r="K261" s="8">
        <v>621.63</v>
      </c>
      <c r="L261" s="5">
        <v>44908</v>
      </c>
      <c r="M261" s="4">
        <v>-22</v>
      </c>
      <c r="N261" s="4">
        <f t="shared" si="12"/>
        <v>22</v>
      </c>
      <c r="O261" s="8">
        <f t="shared" si="13"/>
        <v>-13675.86</v>
      </c>
      <c r="P261" s="8">
        <f t="shared" si="14"/>
        <v>13675.86</v>
      </c>
    </row>
    <row r="262" spans="1:16" x14ac:dyDescent="0.25">
      <c r="A262" s="2" t="s">
        <v>14</v>
      </c>
      <c r="B262" s="2" t="s">
        <v>270</v>
      </c>
      <c r="C262" s="2" t="s">
        <v>289</v>
      </c>
      <c r="D262" s="3">
        <v>1177760491</v>
      </c>
      <c r="E262" s="5">
        <v>44886</v>
      </c>
      <c r="F262" s="5">
        <v>44886</v>
      </c>
      <c r="G262" s="2">
        <v>8474771255</v>
      </c>
      <c r="H262" s="3" t="s">
        <v>334</v>
      </c>
      <c r="I262" s="2">
        <v>112.54</v>
      </c>
      <c r="J262" s="5">
        <v>44930</v>
      </c>
      <c r="K262" s="8">
        <v>102.03</v>
      </c>
      <c r="L262" s="5">
        <v>44908</v>
      </c>
      <c r="M262" s="4">
        <v>-22</v>
      </c>
      <c r="N262" s="4">
        <f t="shared" si="12"/>
        <v>22</v>
      </c>
      <c r="O262" s="8">
        <f t="shared" si="13"/>
        <v>-2244.66</v>
      </c>
      <c r="P262" s="8">
        <f t="shared" si="14"/>
        <v>2244.66</v>
      </c>
    </row>
    <row r="263" spans="1:16" x14ac:dyDescent="0.25">
      <c r="A263" s="2" t="s">
        <v>14</v>
      </c>
      <c r="B263" s="2" t="s">
        <v>270</v>
      </c>
      <c r="C263" s="2" t="s">
        <v>289</v>
      </c>
      <c r="D263" s="3">
        <v>1177760491</v>
      </c>
      <c r="E263" s="5">
        <v>44886</v>
      </c>
      <c r="F263" s="5">
        <v>44886</v>
      </c>
      <c r="G263" s="2">
        <v>8474771389</v>
      </c>
      <c r="H263" s="3" t="s">
        <v>335</v>
      </c>
      <c r="I263" s="2">
        <v>23.4</v>
      </c>
      <c r="J263" s="5">
        <v>44930</v>
      </c>
      <c r="K263" s="8">
        <v>21.24</v>
      </c>
      <c r="L263" s="5">
        <v>44908</v>
      </c>
      <c r="M263" s="4">
        <v>-22</v>
      </c>
      <c r="N263" s="4">
        <f t="shared" si="12"/>
        <v>22</v>
      </c>
      <c r="O263" s="8">
        <f t="shared" si="13"/>
        <v>-467.28</v>
      </c>
      <c r="P263" s="8">
        <f t="shared" si="14"/>
        <v>467.28</v>
      </c>
    </row>
    <row r="264" spans="1:16" x14ac:dyDescent="0.25">
      <c r="A264" s="2" t="s">
        <v>14</v>
      </c>
      <c r="B264" s="2" t="s">
        <v>270</v>
      </c>
      <c r="C264" s="2" t="s">
        <v>289</v>
      </c>
      <c r="D264" s="3">
        <v>1177760491</v>
      </c>
      <c r="E264" s="5">
        <v>44886</v>
      </c>
      <c r="F264" s="5">
        <v>44886</v>
      </c>
      <c r="G264" s="2">
        <v>8474776062</v>
      </c>
      <c r="H264" s="3" t="s">
        <v>336</v>
      </c>
      <c r="I264" s="2">
        <v>388.83</v>
      </c>
      <c r="J264" s="5">
        <v>44930</v>
      </c>
      <c r="K264" s="8">
        <v>353.29</v>
      </c>
      <c r="L264" s="5">
        <v>44908</v>
      </c>
      <c r="M264" s="4">
        <v>-22</v>
      </c>
      <c r="N264" s="4">
        <f t="shared" si="12"/>
        <v>22</v>
      </c>
      <c r="O264" s="8">
        <f t="shared" si="13"/>
        <v>-7772.38</v>
      </c>
      <c r="P264" s="8">
        <f t="shared" si="14"/>
        <v>7772.38</v>
      </c>
    </row>
    <row r="265" spans="1:16" x14ac:dyDescent="0.25">
      <c r="A265" s="2" t="s">
        <v>14</v>
      </c>
      <c r="B265" s="2" t="s">
        <v>270</v>
      </c>
      <c r="C265" s="2" t="s">
        <v>289</v>
      </c>
      <c r="D265" s="3">
        <v>1177760491</v>
      </c>
      <c r="E265" s="5">
        <v>44886</v>
      </c>
      <c r="F265" s="5">
        <v>44886</v>
      </c>
      <c r="G265" s="2">
        <v>8474804970</v>
      </c>
      <c r="H265" s="3" t="s">
        <v>337</v>
      </c>
      <c r="I265" s="2">
        <v>2384.8200000000002</v>
      </c>
      <c r="J265" s="5">
        <v>44930</v>
      </c>
      <c r="K265" s="8">
        <v>2167.92</v>
      </c>
      <c r="L265" s="5">
        <v>44908</v>
      </c>
      <c r="M265" s="4">
        <v>-22</v>
      </c>
      <c r="N265" s="4">
        <f t="shared" si="12"/>
        <v>22</v>
      </c>
      <c r="O265" s="8">
        <f t="shared" si="13"/>
        <v>-47694.240000000005</v>
      </c>
      <c r="P265" s="8">
        <f t="shared" si="14"/>
        <v>47694.240000000005</v>
      </c>
    </row>
    <row r="266" spans="1:16" x14ac:dyDescent="0.25">
      <c r="A266" s="2" t="s">
        <v>14</v>
      </c>
      <c r="B266" s="2" t="s">
        <v>270</v>
      </c>
      <c r="C266" s="2" t="s">
        <v>289</v>
      </c>
      <c r="D266" s="3">
        <v>1177760491</v>
      </c>
      <c r="E266" s="5">
        <v>44886</v>
      </c>
      <c r="F266" s="5">
        <v>44886</v>
      </c>
      <c r="G266" s="2">
        <v>8474812318</v>
      </c>
      <c r="H266" s="3" t="s">
        <v>338</v>
      </c>
      <c r="I266" s="2">
        <v>2403.98</v>
      </c>
      <c r="J266" s="5">
        <v>44930</v>
      </c>
      <c r="K266" s="8">
        <v>2184.17</v>
      </c>
      <c r="L266" s="5">
        <v>44908</v>
      </c>
      <c r="M266" s="4">
        <v>-22</v>
      </c>
      <c r="N266" s="4">
        <f t="shared" si="12"/>
        <v>22</v>
      </c>
      <c r="O266" s="8">
        <f t="shared" si="13"/>
        <v>-48051.740000000005</v>
      </c>
      <c r="P266" s="8">
        <f t="shared" si="14"/>
        <v>48051.740000000005</v>
      </c>
    </row>
    <row r="267" spans="1:16" x14ac:dyDescent="0.25">
      <c r="A267" s="2" t="s">
        <v>14</v>
      </c>
      <c r="B267" s="2" t="s">
        <v>270</v>
      </c>
      <c r="C267" s="2" t="s">
        <v>289</v>
      </c>
      <c r="D267" s="3">
        <v>1177760491</v>
      </c>
      <c r="E267" s="5">
        <v>44886</v>
      </c>
      <c r="F267" s="5">
        <v>44886</v>
      </c>
      <c r="G267" s="2">
        <v>8474819754</v>
      </c>
      <c r="H267" s="3" t="s">
        <v>339</v>
      </c>
      <c r="I267" s="2">
        <v>385.4</v>
      </c>
      <c r="J267" s="5">
        <v>44930</v>
      </c>
      <c r="K267" s="8">
        <v>350.23</v>
      </c>
      <c r="L267" s="5">
        <v>44908</v>
      </c>
      <c r="M267" s="4">
        <v>-22</v>
      </c>
      <c r="N267" s="4">
        <f t="shared" si="12"/>
        <v>22</v>
      </c>
      <c r="O267" s="8">
        <f t="shared" si="13"/>
        <v>-7705.06</v>
      </c>
      <c r="P267" s="8">
        <f t="shared" si="14"/>
        <v>7705.06</v>
      </c>
    </row>
    <row r="268" spans="1:16" x14ac:dyDescent="0.25">
      <c r="A268" s="2" t="s">
        <v>14</v>
      </c>
      <c r="B268" s="2" t="s">
        <v>270</v>
      </c>
      <c r="C268" s="2" t="s">
        <v>289</v>
      </c>
      <c r="D268" s="3">
        <v>1177760491</v>
      </c>
      <c r="E268" s="5">
        <v>44886</v>
      </c>
      <c r="F268" s="5">
        <v>44886</v>
      </c>
      <c r="G268" s="2">
        <v>8474879366</v>
      </c>
      <c r="H268" s="3" t="s">
        <v>340</v>
      </c>
      <c r="I268" s="2">
        <v>674.06</v>
      </c>
      <c r="J268" s="5">
        <v>44930</v>
      </c>
      <c r="K268" s="8">
        <v>612.4</v>
      </c>
      <c r="L268" s="5">
        <v>44908</v>
      </c>
      <c r="M268" s="4">
        <v>-22</v>
      </c>
      <c r="N268" s="4">
        <f t="shared" si="12"/>
        <v>22</v>
      </c>
      <c r="O268" s="8">
        <f t="shared" si="13"/>
        <v>-13472.8</v>
      </c>
      <c r="P268" s="8">
        <f t="shared" si="14"/>
        <v>13472.8</v>
      </c>
    </row>
    <row r="269" spans="1:16" x14ac:dyDescent="0.25">
      <c r="A269" s="2" t="s">
        <v>14</v>
      </c>
      <c r="B269" s="2" t="s">
        <v>270</v>
      </c>
      <c r="C269" s="2" t="s">
        <v>289</v>
      </c>
      <c r="D269" s="3">
        <v>1177760491</v>
      </c>
      <c r="E269" s="5">
        <v>44886</v>
      </c>
      <c r="F269" s="5">
        <v>44886</v>
      </c>
      <c r="G269" s="2">
        <v>8474881057</v>
      </c>
      <c r="H269" s="3" t="s">
        <v>341</v>
      </c>
      <c r="I269" s="2">
        <v>171.39</v>
      </c>
      <c r="J269" s="5">
        <v>44930</v>
      </c>
      <c r="K269" s="8">
        <v>155.81</v>
      </c>
      <c r="L269" s="5">
        <v>44908</v>
      </c>
      <c r="M269" s="4">
        <v>-22</v>
      </c>
      <c r="N269" s="4">
        <f t="shared" si="12"/>
        <v>22</v>
      </c>
      <c r="O269" s="8">
        <f t="shared" si="13"/>
        <v>-3427.82</v>
      </c>
      <c r="P269" s="8">
        <f t="shared" si="14"/>
        <v>3427.82</v>
      </c>
    </row>
    <row r="270" spans="1:16" x14ac:dyDescent="0.25">
      <c r="A270" s="2" t="s">
        <v>14</v>
      </c>
      <c r="B270" s="2" t="s">
        <v>270</v>
      </c>
      <c r="C270" s="2" t="s">
        <v>289</v>
      </c>
      <c r="D270" s="3">
        <v>1177760491</v>
      </c>
      <c r="E270" s="5">
        <v>44886</v>
      </c>
      <c r="F270" s="5">
        <v>44886</v>
      </c>
      <c r="G270" s="2">
        <v>8474933951</v>
      </c>
      <c r="H270" s="3" t="s">
        <v>342</v>
      </c>
      <c r="I270" s="2">
        <v>23.66</v>
      </c>
      <c r="J270" s="5">
        <v>44930</v>
      </c>
      <c r="K270" s="8">
        <v>21.5</v>
      </c>
      <c r="L270" s="5">
        <v>44908</v>
      </c>
      <c r="M270" s="4">
        <v>-22</v>
      </c>
      <c r="N270" s="4">
        <f t="shared" si="12"/>
        <v>22</v>
      </c>
      <c r="O270" s="8">
        <f t="shared" si="13"/>
        <v>-473</v>
      </c>
      <c r="P270" s="8">
        <f t="shared" si="14"/>
        <v>473</v>
      </c>
    </row>
    <row r="271" spans="1:16" x14ac:dyDescent="0.25">
      <c r="A271" s="2" t="s">
        <v>14</v>
      </c>
      <c r="B271" s="2" t="s">
        <v>270</v>
      </c>
      <c r="C271" s="2" t="s">
        <v>289</v>
      </c>
      <c r="D271" s="3">
        <v>1177760491</v>
      </c>
      <c r="E271" s="5">
        <v>44886</v>
      </c>
      <c r="F271" s="5">
        <v>44886</v>
      </c>
      <c r="G271" s="2">
        <v>8475142332</v>
      </c>
      <c r="H271" s="3" t="s">
        <v>343</v>
      </c>
      <c r="I271" s="2">
        <v>83.07</v>
      </c>
      <c r="J271" s="5">
        <v>44930</v>
      </c>
      <c r="K271" s="8">
        <v>75.459999999999994</v>
      </c>
      <c r="L271" s="5">
        <v>44908</v>
      </c>
      <c r="M271" s="4">
        <v>-22</v>
      </c>
      <c r="N271" s="4">
        <f t="shared" si="12"/>
        <v>22</v>
      </c>
      <c r="O271" s="8">
        <f t="shared" si="13"/>
        <v>-1660.12</v>
      </c>
      <c r="P271" s="8">
        <f t="shared" si="14"/>
        <v>1660.12</v>
      </c>
    </row>
    <row r="272" spans="1:16" x14ac:dyDescent="0.25">
      <c r="A272" s="2" t="s">
        <v>14</v>
      </c>
      <c r="B272" s="2" t="s">
        <v>270</v>
      </c>
      <c r="C272" s="2" t="s">
        <v>289</v>
      </c>
      <c r="D272" s="3">
        <v>1177760491</v>
      </c>
      <c r="E272" s="5">
        <v>44886</v>
      </c>
      <c r="F272" s="5">
        <v>44886</v>
      </c>
      <c r="G272" s="2">
        <v>8475143655</v>
      </c>
      <c r="H272" s="3" t="s">
        <v>344</v>
      </c>
      <c r="I272" s="2">
        <v>94.6</v>
      </c>
      <c r="J272" s="5">
        <v>44930</v>
      </c>
      <c r="K272" s="8">
        <v>85.91</v>
      </c>
      <c r="L272" s="5">
        <v>44908</v>
      </c>
      <c r="M272" s="4">
        <v>-22</v>
      </c>
      <c r="N272" s="4">
        <f t="shared" si="12"/>
        <v>22</v>
      </c>
      <c r="O272" s="8">
        <f t="shared" si="13"/>
        <v>-1890.02</v>
      </c>
      <c r="P272" s="8">
        <f t="shared" si="14"/>
        <v>1890.02</v>
      </c>
    </row>
    <row r="273" spans="1:16" x14ac:dyDescent="0.25">
      <c r="A273" s="2" t="s">
        <v>14</v>
      </c>
      <c r="B273" s="2" t="s">
        <v>270</v>
      </c>
      <c r="C273" s="2" t="s">
        <v>289</v>
      </c>
      <c r="D273" s="3">
        <v>1177760491</v>
      </c>
      <c r="E273" s="5">
        <v>44886</v>
      </c>
      <c r="F273" s="5">
        <v>44886</v>
      </c>
      <c r="G273" s="2">
        <v>8475146187</v>
      </c>
      <c r="H273" s="3" t="s">
        <v>345</v>
      </c>
      <c r="I273" s="2">
        <v>174.65</v>
      </c>
      <c r="J273" s="5">
        <v>44930</v>
      </c>
      <c r="K273" s="8">
        <v>158.69999999999999</v>
      </c>
      <c r="L273" s="5">
        <v>44908</v>
      </c>
      <c r="M273" s="4">
        <v>-22</v>
      </c>
      <c r="N273" s="4">
        <f t="shared" si="12"/>
        <v>22</v>
      </c>
      <c r="O273" s="8">
        <f t="shared" si="13"/>
        <v>-3491.3999999999996</v>
      </c>
      <c r="P273" s="8">
        <f t="shared" si="14"/>
        <v>3491.3999999999996</v>
      </c>
    </row>
    <row r="274" spans="1:16" x14ac:dyDescent="0.25">
      <c r="A274" s="2" t="s">
        <v>14</v>
      </c>
      <c r="B274" s="2" t="s">
        <v>270</v>
      </c>
      <c r="C274" s="2" t="s">
        <v>289</v>
      </c>
      <c r="D274" s="3">
        <v>1177760491</v>
      </c>
      <c r="E274" s="5">
        <v>44886</v>
      </c>
      <c r="F274" s="5">
        <v>44886</v>
      </c>
      <c r="G274" s="2">
        <v>8475190854</v>
      </c>
      <c r="H274" s="3" t="s">
        <v>346</v>
      </c>
      <c r="I274" s="2">
        <v>767.19</v>
      </c>
      <c r="J274" s="5">
        <v>44930</v>
      </c>
      <c r="K274" s="8">
        <v>703.15</v>
      </c>
      <c r="L274" s="5">
        <v>44908</v>
      </c>
      <c r="M274" s="4">
        <v>-22</v>
      </c>
      <c r="N274" s="4">
        <f t="shared" si="12"/>
        <v>22</v>
      </c>
      <c r="O274" s="8">
        <f t="shared" si="13"/>
        <v>-15469.3</v>
      </c>
      <c r="P274" s="8">
        <f t="shared" si="14"/>
        <v>15469.3</v>
      </c>
    </row>
    <row r="275" spans="1:16" x14ac:dyDescent="0.25">
      <c r="A275" s="2" t="s">
        <v>14</v>
      </c>
      <c r="B275" s="2" t="s">
        <v>270</v>
      </c>
      <c r="C275" s="2" t="s">
        <v>289</v>
      </c>
      <c r="D275" s="3">
        <v>1177760491</v>
      </c>
      <c r="E275" s="5">
        <v>44886</v>
      </c>
      <c r="F275" s="5">
        <v>44886</v>
      </c>
      <c r="G275" s="2">
        <v>8475292119</v>
      </c>
      <c r="H275" s="3" t="s">
        <v>347</v>
      </c>
      <c r="I275" s="2">
        <v>38.04</v>
      </c>
      <c r="J275" s="5">
        <v>44930</v>
      </c>
      <c r="K275" s="8">
        <v>34.58</v>
      </c>
      <c r="L275" s="5">
        <v>44908</v>
      </c>
      <c r="M275" s="4">
        <v>-22</v>
      </c>
      <c r="N275" s="4">
        <f t="shared" si="12"/>
        <v>22</v>
      </c>
      <c r="O275" s="8">
        <f t="shared" si="13"/>
        <v>-760.76</v>
      </c>
      <c r="P275" s="8">
        <f t="shared" si="14"/>
        <v>760.76</v>
      </c>
    </row>
    <row r="276" spans="1:16" x14ac:dyDescent="0.25">
      <c r="A276" s="2" t="s">
        <v>14</v>
      </c>
      <c r="B276" s="2" t="s">
        <v>270</v>
      </c>
      <c r="C276" s="2" t="s">
        <v>289</v>
      </c>
      <c r="D276" s="3">
        <v>1177760491</v>
      </c>
      <c r="E276" s="5">
        <v>44886</v>
      </c>
      <c r="F276" s="5">
        <v>44886</v>
      </c>
      <c r="G276" s="2">
        <v>8475300073</v>
      </c>
      <c r="H276" s="3" t="s">
        <v>348</v>
      </c>
      <c r="I276" s="2">
        <v>581.65</v>
      </c>
      <c r="J276" s="5">
        <v>44930</v>
      </c>
      <c r="K276" s="8">
        <v>529.79</v>
      </c>
      <c r="L276" s="5">
        <v>44908</v>
      </c>
      <c r="M276" s="4">
        <v>-22</v>
      </c>
      <c r="N276" s="4">
        <f t="shared" si="12"/>
        <v>22</v>
      </c>
      <c r="O276" s="8">
        <f t="shared" si="13"/>
        <v>-11655.38</v>
      </c>
      <c r="P276" s="8">
        <f t="shared" si="14"/>
        <v>11655.38</v>
      </c>
    </row>
    <row r="277" spans="1:16" x14ac:dyDescent="0.25">
      <c r="A277" s="2" t="s">
        <v>14</v>
      </c>
      <c r="B277" s="2" t="s">
        <v>270</v>
      </c>
      <c r="C277" s="2" t="s">
        <v>289</v>
      </c>
      <c r="D277" s="3">
        <v>1177760491</v>
      </c>
      <c r="E277" s="5">
        <v>44886</v>
      </c>
      <c r="F277" s="5">
        <v>44886</v>
      </c>
      <c r="G277" s="2">
        <v>8475304249</v>
      </c>
      <c r="H277" s="3" t="s">
        <v>349</v>
      </c>
      <c r="I277" s="2">
        <v>714.53</v>
      </c>
      <c r="J277" s="5">
        <v>44930</v>
      </c>
      <c r="K277" s="8">
        <v>649.25</v>
      </c>
      <c r="L277" s="5">
        <v>44908</v>
      </c>
      <c r="M277" s="4">
        <v>-22</v>
      </c>
      <c r="N277" s="4">
        <f t="shared" si="12"/>
        <v>22</v>
      </c>
      <c r="O277" s="8">
        <f t="shared" si="13"/>
        <v>-14283.5</v>
      </c>
      <c r="P277" s="8">
        <f t="shared" si="14"/>
        <v>14283.5</v>
      </c>
    </row>
    <row r="278" spans="1:16" x14ac:dyDescent="0.25">
      <c r="A278" s="2" t="s">
        <v>14</v>
      </c>
      <c r="B278" s="2" t="s">
        <v>270</v>
      </c>
      <c r="C278" s="2" t="s">
        <v>284</v>
      </c>
      <c r="D278" s="3">
        <v>2616630022</v>
      </c>
      <c r="E278" s="5">
        <v>44886</v>
      </c>
      <c r="F278" s="5">
        <v>44886</v>
      </c>
      <c r="G278" s="2">
        <v>8475692077</v>
      </c>
      <c r="H278" s="3">
        <v>2220159695</v>
      </c>
      <c r="I278" s="2">
        <v>42083.839999999997</v>
      </c>
      <c r="J278" s="5">
        <v>44922</v>
      </c>
      <c r="K278" s="8">
        <v>34494.949999999997</v>
      </c>
      <c r="L278" s="5">
        <v>44897</v>
      </c>
      <c r="M278" s="4">
        <v>-25</v>
      </c>
      <c r="N278" s="4">
        <f t="shared" si="12"/>
        <v>11</v>
      </c>
      <c r="O278" s="8">
        <f t="shared" si="13"/>
        <v>-862373.74999999988</v>
      </c>
      <c r="P278" s="8">
        <f t="shared" si="14"/>
        <v>379444.44999999995</v>
      </c>
    </row>
    <row r="279" spans="1:16" x14ac:dyDescent="0.25">
      <c r="A279" s="2" t="s">
        <v>14</v>
      </c>
      <c r="B279" s="2" t="s">
        <v>270</v>
      </c>
      <c r="C279" s="2" t="s">
        <v>284</v>
      </c>
      <c r="D279" s="3">
        <v>2616630022</v>
      </c>
      <c r="E279" s="5">
        <v>44886</v>
      </c>
      <c r="F279" s="5">
        <v>44886</v>
      </c>
      <c r="G279" s="2">
        <v>8475733706</v>
      </c>
      <c r="H279" s="3">
        <v>2220159696</v>
      </c>
      <c r="I279" s="2">
        <v>2049.0500000000002</v>
      </c>
      <c r="J279" s="5">
        <v>44922</v>
      </c>
      <c r="K279" s="8">
        <v>1679.55</v>
      </c>
      <c r="L279" s="5">
        <v>44897</v>
      </c>
      <c r="M279" s="4">
        <v>-25</v>
      </c>
      <c r="N279" s="4">
        <f t="shared" si="12"/>
        <v>11</v>
      </c>
      <c r="O279" s="8">
        <f t="shared" si="13"/>
        <v>-41988.75</v>
      </c>
      <c r="P279" s="8">
        <f t="shared" si="14"/>
        <v>18475.05</v>
      </c>
    </row>
    <row r="280" spans="1:16" x14ac:dyDescent="0.25">
      <c r="A280" s="2" t="s">
        <v>14</v>
      </c>
      <c r="B280" s="2" t="s">
        <v>270</v>
      </c>
      <c r="C280" s="2" t="s">
        <v>284</v>
      </c>
      <c r="D280" s="3">
        <v>2616630022</v>
      </c>
      <c r="E280" s="5">
        <v>44886</v>
      </c>
      <c r="F280" s="5">
        <v>44886</v>
      </c>
      <c r="G280" s="2">
        <v>8475843139</v>
      </c>
      <c r="H280" s="3">
        <v>2220159694</v>
      </c>
      <c r="I280" s="2">
        <v>31875.45</v>
      </c>
      <c r="J280" s="5">
        <v>44922</v>
      </c>
      <c r="K280" s="8">
        <v>26127.42</v>
      </c>
      <c r="L280" s="5">
        <v>44897</v>
      </c>
      <c r="M280" s="4">
        <v>-25</v>
      </c>
      <c r="N280" s="4">
        <f t="shared" si="12"/>
        <v>11</v>
      </c>
      <c r="O280" s="8">
        <f t="shared" si="13"/>
        <v>-653185.5</v>
      </c>
      <c r="P280" s="8">
        <f t="shared" si="14"/>
        <v>287401.62</v>
      </c>
    </row>
    <row r="281" spans="1:16" x14ac:dyDescent="0.25">
      <c r="A281" s="2" t="s">
        <v>14</v>
      </c>
      <c r="B281" s="2" t="s">
        <v>270</v>
      </c>
      <c r="C281" s="2" t="s">
        <v>288</v>
      </c>
      <c r="D281" s="3">
        <v>97103880585</v>
      </c>
      <c r="E281" s="5">
        <v>44888</v>
      </c>
      <c r="F281" s="5">
        <v>44888</v>
      </c>
      <c r="G281" s="2">
        <v>8482879377</v>
      </c>
      <c r="H281" s="3">
        <v>1022295892</v>
      </c>
      <c r="I281" s="2">
        <v>70</v>
      </c>
      <c r="J281" s="5">
        <v>44917</v>
      </c>
      <c r="K281" s="8">
        <v>70</v>
      </c>
      <c r="L281" s="5">
        <v>44902</v>
      </c>
      <c r="M281" s="4">
        <v>-15</v>
      </c>
      <c r="N281" s="4">
        <f t="shared" si="12"/>
        <v>14</v>
      </c>
      <c r="O281" s="8">
        <f t="shared" si="13"/>
        <v>-1050</v>
      </c>
      <c r="P281" s="8">
        <f t="shared" si="14"/>
        <v>980</v>
      </c>
    </row>
    <row r="282" spans="1:16" x14ac:dyDescent="0.25">
      <c r="A282" s="2" t="s">
        <v>14</v>
      </c>
      <c r="B282" s="2" t="s">
        <v>270</v>
      </c>
      <c r="C282" s="2" t="s">
        <v>288</v>
      </c>
      <c r="D282" s="3">
        <v>97103880585</v>
      </c>
      <c r="E282" s="5">
        <v>44889</v>
      </c>
      <c r="F282" s="5">
        <v>44889</v>
      </c>
      <c r="G282" s="2">
        <v>8496046865</v>
      </c>
      <c r="H282" s="3">
        <v>1022301495</v>
      </c>
      <c r="I282" s="2">
        <v>313.35000000000002</v>
      </c>
      <c r="J282" s="5">
        <v>44919</v>
      </c>
      <c r="K282" s="8">
        <v>313.35000000000002</v>
      </c>
      <c r="L282" s="5">
        <v>44902</v>
      </c>
      <c r="M282" s="4">
        <v>-17</v>
      </c>
      <c r="N282" s="4">
        <f t="shared" si="12"/>
        <v>13</v>
      </c>
      <c r="O282" s="8">
        <f t="shared" si="13"/>
        <v>-5326.9500000000007</v>
      </c>
      <c r="P282" s="8">
        <f t="shared" si="14"/>
        <v>4073.55</v>
      </c>
    </row>
    <row r="283" spans="1:16" x14ac:dyDescent="0.25">
      <c r="A283" s="2" t="s">
        <v>14</v>
      </c>
      <c r="B283" s="2" t="s">
        <v>270</v>
      </c>
      <c r="C283" s="2" t="s">
        <v>297</v>
      </c>
      <c r="D283" s="3">
        <v>1294780497</v>
      </c>
      <c r="E283" s="5">
        <v>44893</v>
      </c>
      <c r="F283" s="5">
        <v>44893</v>
      </c>
      <c r="G283" s="2">
        <v>8511184611</v>
      </c>
      <c r="H283" s="3">
        <v>2894</v>
      </c>
      <c r="I283" s="2">
        <v>500.2</v>
      </c>
      <c r="J283" s="5">
        <v>44926</v>
      </c>
      <c r="K283" s="8">
        <v>410</v>
      </c>
      <c r="L283" s="5">
        <v>44902</v>
      </c>
      <c r="M283" s="4">
        <v>-24</v>
      </c>
      <c r="N283" s="4">
        <f t="shared" si="12"/>
        <v>9</v>
      </c>
      <c r="O283" s="8">
        <f t="shared" si="13"/>
        <v>-9840</v>
      </c>
      <c r="P283" s="8">
        <f t="shared" si="14"/>
        <v>3690</v>
      </c>
    </row>
    <row r="284" spans="1:16" x14ac:dyDescent="0.25">
      <c r="A284" s="2" t="s">
        <v>14</v>
      </c>
      <c r="B284" s="2" t="s">
        <v>270</v>
      </c>
      <c r="C284" s="2" t="s">
        <v>328</v>
      </c>
      <c r="D284" s="3">
        <v>1788080156</v>
      </c>
      <c r="E284" s="5">
        <v>44893</v>
      </c>
      <c r="F284" s="5">
        <v>44893</v>
      </c>
      <c r="G284" s="2">
        <v>8517021310</v>
      </c>
      <c r="H284" s="3">
        <v>1010803964</v>
      </c>
      <c r="I284" s="2">
        <v>157.59</v>
      </c>
      <c r="J284" s="5">
        <v>44926</v>
      </c>
      <c r="K284" s="8">
        <v>129.16999999999999</v>
      </c>
      <c r="L284" s="5">
        <v>44900</v>
      </c>
      <c r="M284" s="4">
        <v>-26</v>
      </c>
      <c r="N284" s="4">
        <f t="shared" si="12"/>
        <v>7</v>
      </c>
      <c r="O284" s="8">
        <f t="shared" si="13"/>
        <v>-3358.4199999999996</v>
      </c>
      <c r="P284" s="8">
        <f t="shared" si="14"/>
        <v>904.18999999999994</v>
      </c>
    </row>
    <row r="285" spans="1:16" x14ac:dyDescent="0.25">
      <c r="A285" s="2" t="s">
        <v>14</v>
      </c>
      <c r="B285" s="2" t="s">
        <v>270</v>
      </c>
      <c r="C285" s="2" t="s">
        <v>328</v>
      </c>
      <c r="D285" s="3">
        <v>1788080156</v>
      </c>
      <c r="E285" s="5">
        <v>44894</v>
      </c>
      <c r="F285" s="5">
        <v>44894</v>
      </c>
      <c r="G285" s="2">
        <v>8517021364</v>
      </c>
      <c r="H285" s="3">
        <v>1010803965</v>
      </c>
      <c r="I285" s="2">
        <v>627.91</v>
      </c>
      <c r="J285" s="5">
        <v>44926</v>
      </c>
      <c r="K285" s="8">
        <v>514.67999999999995</v>
      </c>
      <c r="L285" s="5">
        <v>44902</v>
      </c>
      <c r="M285" s="4">
        <v>-24</v>
      </c>
      <c r="N285" s="4">
        <f t="shared" si="12"/>
        <v>8</v>
      </c>
      <c r="O285" s="8">
        <f t="shared" si="13"/>
        <v>-12352.32</v>
      </c>
      <c r="P285" s="8">
        <f t="shared" si="14"/>
        <v>4117.4399999999996</v>
      </c>
    </row>
    <row r="286" spans="1:16" x14ac:dyDescent="0.25">
      <c r="A286" s="2" t="s">
        <v>14</v>
      </c>
      <c r="B286" s="2" t="s">
        <v>270</v>
      </c>
      <c r="C286" s="2" t="s">
        <v>303</v>
      </c>
      <c r="D286" s="3">
        <v>1228620496</v>
      </c>
      <c r="E286" s="5">
        <v>44895</v>
      </c>
      <c r="F286" s="5">
        <v>44895</v>
      </c>
      <c r="G286" s="2">
        <v>8527574570</v>
      </c>
      <c r="H286" s="3">
        <v>194</v>
      </c>
      <c r="I286" s="2">
        <v>1030.6600000000001</v>
      </c>
      <c r="J286" s="5">
        <v>44925</v>
      </c>
      <c r="K286" s="8">
        <v>844.8</v>
      </c>
      <c r="L286" s="5">
        <v>44907</v>
      </c>
      <c r="M286" s="4">
        <v>-18</v>
      </c>
      <c r="N286" s="4">
        <f t="shared" si="12"/>
        <v>12</v>
      </c>
      <c r="O286" s="8">
        <f t="shared" si="13"/>
        <v>-15206.4</v>
      </c>
      <c r="P286" s="8">
        <f t="shared" si="14"/>
        <v>10137.599999999999</v>
      </c>
    </row>
    <row r="287" spans="1:16" x14ac:dyDescent="0.25">
      <c r="A287" s="2" t="s">
        <v>14</v>
      </c>
      <c r="B287" s="2" t="s">
        <v>270</v>
      </c>
      <c r="C287" s="2" t="s">
        <v>301</v>
      </c>
      <c r="D287" s="3">
        <v>9606630961</v>
      </c>
      <c r="E287" s="5">
        <v>44897</v>
      </c>
      <c r="F287" s="5">
        <v>44897</v>
      </c>
      <c r="G287" s="2">
        <v>8551179425</v>
      </c>
      <c r="H287" s="3" t="s">
        <v>350</v>
      </c>
      <c r="I287" s="2">
        <v>16473.259999999998</v>
      </c>
      <c r="J287" s="5">
        <v>44927</v>
      </c>
      <c r="K287" s="8">
        <v>13502.67</v>
      </c>
      <c r="L287" s="5">
        <v>44902</v>
      </c>
      <c r="M287" s="4">
        <v>-25</v>
      </c>
      <c r="N287" s="4">
        <f t="shared" si="12"/>
        <v>5</v>
      </c>
      <c r="O287" s="8">
        <f t="shared" si="13"/>
        <v>-337566.75</v>
      </c>
      <c r="P287" s="8">
        <f t="shared" si="14"/>
        <v>67513.350000000006</v>
      </c>
    </row>
    <row r="288" spans="1:16" x14ac:dyDescent="0.25">
      <c r="A288" s="2" t="s">
        <v>14</v>
      </c>
      <c r="B288" s="2" t="s">
        <v>270</v>
      </c>
      <c r="C288" s="2" t="s">
        <v>300</v>
      </c>
      <c r="D288" s="3">
        <v>51570893</v>
      </c>
      <c r="E288" s="5">
        <v>44899</v>
      </c>
      <c r="F288" s="5">
        <v>44899</v>
      </c>
      <c r="G288" s="2">
        <v>8560622387</v>
      </c>
      <c r="H288" s="3">
        <v>9500992465</v>
      </c>
      <c r="I288" s="2">
        <v>9663.27</v>
      </c>
      <c r="J288" s="5">
        <v>44929</v>
      </c>
      <c r="K288" s="8">
        <v>7920.71</v>
      </c>
      <c r="L288" s="5">
        <v>44910</v>
      </c>
      <c r="M288" s="4">
        <v>-19</v>
      </c>
      <c r="N288" s="4">
        <f t="shared" si="12"/>
        <v>11</v>
      </c>
      <c r="O288" s="8">
        <f t="shared" si="13"/>
        <v>-150493.49</v>
      </c>
      <c r="P288" s="8">
        <f t="shared" si="14"/>
        <v>87127.81</v>
      </c>
    </row>
    <row r="289" spans="1:16" x14ac:dyDescent="0.25">
      <c r="A289" s="2" t="s">
        <v>14</v>
      </c>
      <c r="B289" s="2" t="s">
        <v>270</v>
      </c>
      <c r="C289" s="2" t="s">
        <v>273</v>
      </c>
      <c r="D289" s="3">
        <v>8122660585</v>
      </c>
      <c r="E289" s="5">
        <v>44901</v>
      </c>
      <c r="F289" s="5">
        <v>44901</v>
      </c>
      <c r="G289" s="2">
        <v>8571543587</v>
      </c>
      <c r="H289" s="3" t="s">
        <v>351</v>
      </c>
      <c r="I289" s="2">
        <v>4513.5200000000004</v>
      </c>
      <c r="J289" s="5">
        <v>44931</v>
      </c>
      <c r="K289" s="8">
        <v>4339.92</v>
      </c>
      <c r="L289" s="5">
        <v>44908</v>
      </c>
      <c r="M289" s="4">
        <v>-23</v>
      </c>
      <c r="N289" s="4">
        <f t="shared" si="12"/>
        <v>7</v>
      </c>
      <c r="O289" s="8">
        <f t="shared" si="13"/>
        <v>-99818.16</v>
      </c>
      <c r="P289" s="8">
        <f t="shared" si="14"/>
        <v>30379.440000000002</v>
      </c>
    </row>
    <row r="290" spans="1:16" x14ac:dyDescent="0.25">
      <c r="A290" s="2" t="s">
        <v>14</v>
      </c>
      <c r="B290" s="2" t="s">
        <v>270</v>
      </c>
      <c r="C290" s="2" t="s">
        <v>352</v>
      </c>
      <c r="D290" s="3">
        <v>1067060499</v>
      </c>
      <c r="E290" s="5">
        <v>44901</v>
      </c>
      <c r="F290" s="5">
        <v>44901</v>
      </c>
      <c r="G290" s="2">
        <v>8571864481</v>
      </c>
      <c r="H290" s="3">
        <v>398</v>
      </c>
      <c r="I290" s="2">
        <v>951.6</v>
      </c>
      <c r="J290" s="5">
        <v>44931</v>
      </c>
      <c r="K290" s="8">
        <v>780</v>
      </c>
      <c r="L290" s="5">
        <v>44914</v>
      </c>
      <c r="M290" s="4">
        <v>-17</v>
      </c>
      <c r="N290" s="4">
        <f t="shared" si="12"/>
        <v>13</v>
      </c>
      <c r="O290" s="8">
        <f t="shared" si="13"/>
        <v>-13260</v>
      </c>
      <c r="P290" s="8">
        <f t="shared" si="14"/>
        <v>10140</v>
      </c>
    </row>
    <row r="291" spans="1:16" x14ac:dyDescent="0.25">
      <c r="A291" s="2" t="s">
        <v>14</v>
      </c>
      <c r="B291" s="2" t="s">
        <v>270</v>
      </c>
      <c r="C291" s="2" t="s">
        <v>353</v>
      </c>
      <c r="D291" s="3">
        <v>10429290157</v>
      </c>
      <c r="E291" s="5">
        <v>44909</v>
      </c>
      <c r="F291" s="5">
        <v>44909</v>
      </c>
      <c r="G291" s="2">
        <v>8621198053</v>
      </c>
      <c r="H291" s="3" t="s">
        <v>354</v>
      </c>
      <c r="I291" s="2">
        <v>108</v>
      </c>
      <c r="J291" s="5">
        <v>44939</v>
      </c>
      <c r="K291" s="8">
        <v>106.56</v>
      </c>
      <c r="L291" s="5">
        <v>44910</v>
      </c>
      <c r="M291" s="4">
        <v>-29</v>
      </c>
      <c r="N291" s="4">
        <f t="shared" si="12"/>
        <v>1</v>
      </c>
      <c r="O291" s="8">
        <f t="shared" si="13"/>
        <v>-3090.2400000000002</v>
      </c>
      <c r="P291" s="8">
        <f t="shared" si="14"/>
        <v>106.56</v>
      </c>
    </row>
    <row r="292" spans="1:16" x14ac:dyDescent="0.25">
      <c r="A292" s="2" t="s">
        <v>14</v>
      </c>
      <c r="B292" s="2" t="s">
        <v>355</v>
      </c>
      <c r="C292" s="2" t="s">
        <v>183</v>
      </c>
      <c r="D292" s="3">
        <v>2313821007</v>
      </c>
      <c r="E292" s="5">
        <v>44816</v>
      </c>
      <c r="F292" s="5">
        <v>44816</v>
      </c>
      <c r="G292" s="2">
        <v>8011787639</v>
      </c>
      <c r="H292" s="3" t="s">
        <v>356</v>
      </c>
      <c r="I292" s="2">
        <v>871.75</v>
      </c>
      <c r="J292" s="5">
        <v>44846</v>
      </c>
      <c r="K292" s="8">
        <v>714.55</v>
      </c>
      <c r="L292" s="5">
        <v>44844</v>
      </c>
      <c r="M292" s="4">
        <v>-2</v>
      </c>
      <c r="N292" s="4">
        <f t="shared" si="12"/>
        <v>28</v>
      </c>
      <c r="O292" s="8">
        <f t="shared" si="13"/>
        <v>-1429.1</v>
      </c>
      <c r="P292" s="8">
        <f t="shared" si="14"/>
        <v>20007.399999999998</v>
      </c>
    </row>
    <row r="293" spans="1:16" x14ac:dyDescent="0.25">
      <c r="A293" s="2" t="s">
        <v>14</v>
      </c>
      <c r="B293" s="2" t="s">
        <v>355</v>
      </c>
      <c r="C293" s="2" t="s">
        <v>288</v>
      </c>
      <c r="D293" s="3">
        <v>97103880585</v>
      </c>
      <c r="E293" s="5">
        <v>44830</v>
      </c>
      <c r="F293" s="5">
        <v>44830</v>
      </c>
      <c r="G293" s="2">
        <v>8098870807</v>
      </c>
      <c r="H293" s="3">
        <v>3220393004</v>
      </c>
      <c r="I293" s="2">
        <v>10114.85</v>
      </c>
      <c r="J293" s="5">
        <v>44890</v>
      </c>
      <c r="K293" s="8">
        <v>8290.86</v>
      </c>
      <c r="L293" s="5">
        <v>44840</v>
      </c>
      <c r="M293" s="4">
        <v>-50</v>
      </c>
      <c r="N293" s="4">
        <f t="shared" si="12"/>
        <v>10</v>
      </c>
      <c r="O293" s="8">
        <f t="shared" si="13"/>
        <v>-414543</v>
      </c>
      <c r="P293" s="8">
        <f t="shared" si="14"/>
        <v>82908.600000000006</v>
      </c>
    </row>
    <row r="294" spans="1:16" x14ac:dyDescent="0.25">
      <c r="A294" s="2" t="s">
        <v>14</v>
      </c>
      <c r="B294" s="2" t="s">
        <v>355</v>
      </c>
      <c r="C294" s="2" t="s">
        <v>288</v>
      </c>
      <c r="D294" s="3">
        <v>97103880585</v>
      </c>
      <c r="E294" s="5">
        <v>44830</v>
      </c>
      <c r="F294" s="5">
        <v>44830</v>
      </c>
      <c r="G294" s="2">
        <v>8098870862</v>
      </c>
      <c r="H294" s="3">
        <v>3220393008</v>
      </c>
      <c r="I294" s="2">
        <v>12551.27</v>
      </c>
      <c r="J294" s="5">
        <v>44890</v>
      </c>
      <c r="K294" s="8">
        <v>10287.93</v>
      </c>
      <c r="L294" s="5">
        <v>44840</v>
      </c>
      <c r="M294" s="4">
        <v>-50</v>
      </c>
      <c r="N294" s="4">
        <f t="shared" si="12"/>
        <v>10</v>
      </c>
      <c r="O294" s="8">
        <f t="shared" si="13"/>
        <v>-514396.5</v>
      </c>
      <c r="P294" s="8">
        <f t="shared" si="14"/>
        <v>102879.3</v>
      </c>
    </row>
    <row r="295" spans="1:16" x14ac:dyDescent="0.25">
      <c r="A295" s="2" t="s">
        <v>14</v>
      </c>
      <c r="B295" s="2" t="s">
        <v>355</v>
      </c>
      <c r="C295" s="2" t="s">
        <v>288</v>
      </c>
      <c r="D295" s="3">
        <v>97103880585</v>
      </c>
      <c r="E295" s="5">
        <v>44830</v>
      </c>
      <c r="F295" s="5">
        <v>44830</v>
      </c>
      <c r="G295" s="2">
        <v>8098871013</v>
      </c>
      <c r="H295" s="3">
        <v>3220393010</v>
      </c>
      <c r="I295" s="2">
        <v>9312.76</v>
      </c>
      <c r="J295" s="5">
        <v>44890</v>
      </c>
      <c r="K295" s="8">
        <v>7633.41</v>
      </c>
      <c r="L295" s="5">
        <v>44840</v>
      </c>
      <c r="M295" s="4">
        <v>-50</v>
      </c>
      <c r="N295" s="4">
        <f t="shared" si="12"/>
        <v>10</v>
      </c>
      <c r="O295" s="8">
        <f t="shared" si="13"/>
        <v>-381670.5</v>
      </c>
      <c r="P295" s="8">
        <f t="shared" si="14"/>
        <v>76334.100000000006</v>
      </c>
    </row>
    <row r="296" spans="1:16" x14ac:dyDescent="0.25">
      <c r="A296" s="2" t="s">
        <v>14</v>
      </c>
      <c r="B296" s="2" t="s">
        <v>355</v>
      </c>
      <c r="C296" s="2" t="s">
        <v>288</v>
      </c>
      <c r="D296" s="3">
        <v>97103880585</v>
      </c>
      <c r="E296" s="5">
        <v>44831</v>
      </c>
      <c r="F296" s="5">
        <v>44831</v>
      </c>
      <c r="G296" s="2">
        <v>8098871088</v>
      </c>
      <c r="H296" s="3">
        <v>3220393014</v>
      </c>
      <c r="I296" s="2">
        <v>2690.17</v>
      </c>
      <c r="J296" s="5">
        <v>44890</v>
      </c>
      <c r="K296" s="8">
        <v>2205.06</v>
      </c>
      <c r="L296" s="5">
        <v>44840</v>
      </c>
      <c r="M296" s="4">
        <v>-50</v>
      </c>
      <c r="N296" s="4">
        <f t="shared" si="12"/>
        <v>9</v>
      </c>
      <c r="O296" s="8">
        <f t="shared" si="13"/>
        <v>-110253</v>
      </c>
      <c r="P296" s="8">
        <f t="shared" si="14"/>
        <v>19845.54</v>
      </c>
    </row>
    <row r="297" spans="1:16" x14ac:dyDescent="0.25">
      <c r="A297" s="2" t="s">
        <v>14</v>
      </c>
      <c r="B297" s="2" t="s">
        <v>355</v>
      </c>
      <c r="C297" s="2" t="s">
        <v>288</v>
      </c>
      <c r="D297" s="3">
        <v>97103880585</v>
      </c>
      <c r="E297" s="5">
        <v>44830</v>
      </c>
      <c r="F297" s="5">
        <v>44830</v>
      </c>
      <c r="G297" s="2">
        <v>8098871250</v>
      </c>
      <c r="H297" s="3">
        <v>3220393017</v>
      </c>
      <c r="I297" s="2">
        <v>9443.82</v>
      </c>
      <c r="J297" s="5">
        <v>44890</v>
      </c>
      <c r="K297" s="8">
        <v>7740.84</v>
      </c>
      <c r="L297" s="5">
        <v>44840</v>
      </c>
      <c r="M297" s="4">
        <v>-50</v>
      </c>
      <c r="N297" s="4">
        <f t="shared" si="12"/>
        <v>10</v>
      </c>
      <c r="O297" s="8">
        <f t="shared" si="13"/>
        <v>-387042</v>
      </c>
      <c r="P297" s="8">
        <f t="shared" si="14"/>
        <v>77408.399999999994</v>
      </c>
    </row>
    <row r="298" spans="1:16" x14ac:dyDescent="0.25">
      <c r="A298" s="2" t="s">
        <v>14</v>
      </c>
      <c r="B298" s="2" t="s">
        <v>355</v>
      </c>
      <c r="C298" s="2" t="s">
        <v>288</v>
      </c>
      <c r="D298" s="3">
        <v>97103880585</v>
      </c>
      <c r="E298" s="5">
        <v>44830</v>
      </c>
      <c r="F298" s="5">
        <v>44830</v>
      </c>
      <c r="G298" s="2">
        <v>8098871450</v>
      </c>
      <c r="H298" s="3">
        <v>3220393020</v>
      </c>
      <c r="I298" s="2">
        <v>6264.53</v>
      </c>
      <c r="J298" s="5">
        <v>44890</v>
      </c>
      <c r="K298" s="8">
        <v>5134.8599999999997</v>
      </c>
      <c r="L298" s="5">
        <v>44840</v>
      </c>
      <c r="M298" s="4">
        <v>-50</v>
      </c>
      <c r="N298" s="4">
        <f t="shared" si="12"/>
        <v>10</v>
      </c>
      <c r="O298" s="8">
        <f t="shared" si="13"/>
        <v>-256742.99999999997</v>
      </c>
      <c r="P298" s="8">
        <f t="shared" si="14"/>
        <v>51348.6</v>
      </c>
    </row>
    <row r="299" spans="1:16" x14ac:dyDescent="0.25">
      <c r="A299" s="2" t="s">
        <v>14</v>
      </c>
      <c r="B299" s="2" t="s">
        <v>355</v>
      </c>
      <c r="C299" s="2" t="s">
        <v>288</v>
      </c>
      <c r="D299" s="3">
        <v>97103880585</v>
      </c>
      <c r="E299" s="5">
        <v>44830</v>
      </c>
      <c r="F299" s="5">
        <v>44830</v>
      </c>
      <c r="G299" s="2">
        <v>8098871542</v>
      </c>
      <c r="H299" s="3">
        <v>3220393024</v>
      </c>
      <c r="I299" s="2">
        <v>7807.15</v>
      </c>
      <c r="J299" s="5">
        <v>44890</v>
      </c>
      <c r="K299" s="8">
        <v>6399.3</v>
      </c>
      <c r="L299" s="5">
        <v>44840</v>
      </c>
      <c r="M299" s="4">
        <v>-50</v>
      </c>
      <c r="N299" s="4">
        <f t="shared" si="12"/>
        <v>10</v>
      </c>
      <c r="O299" s="8">
        <f t="shared" si="13"/>
        <v>-319965</v>
      </c>
      <c r="P299" s="8">
        <f t="shared" si="14"/>
        <v>63993</v>
      </c>
    </row>
    <row r="300" spans="1:16" x14ac:dyDescent="0.25">
      <c r="A300" s="2" t="s">
        <v>14</v>
      </c>
      <c r="B300" s="2" t="s">
        <v>355</v>
      </c>
      <c r="C300" s="2" t="s">
        <v>357</v>
      </c>
      <c r="D300" s="3">
        <v>1573730486</v>
      </c>
      <c r="E300" s="5">
        <v>44838</v>
      </c>
      <c r="F300" s="5">
        <v>44838</v>
      </c>
      <c r="G300" s="2">
        <v>8146949307</v>
      </c>
      <c r="H300" s="3" t="s">
        <v>358</v>
      </c>
      <c r="I300" s="2">
        <v>3843</v>
      </c>
      <c r="J300" s="5">
        <v>44868</v>
      </c>
      <c r="K300" s="8">
        <v>3150</v>
      </c>
      <c r="L300" s="5">
        <v>44861</v>
      </c>
      <c r="M300" s="4">
        <v>-7</v>
      </c>
      <c r="N300" s="4">
        <f t="shared" si="12"/>
        <v>23</v>
      </c>
      <c r="O300" s="8">
        <f t="shared" si="13"/>
        <v>-22050</v>
      </c>
      <c r="P300" s="8">
        <f t="shared" si="14"/>
        <v>72450</v>
      </c>
    </row>
    <row r="301" spans="1:16" x14ac:dyDescent="0.25">
      <c r="A301" s="2" t="s">
        <v>14</v>
      </c>
      <c r="B301" s="2" t="s">
        <v>355</v>
      </c>
      <c r="C301" s="2" t="s">
        <v>359</v>
      </c>
      <c r="D301" s="3">
        <v>11030881004</v>
      </c>
      <c r="E301" s="5">
        <v>44839</v>
      </c>
      <c r="F301" s="5">
        <v>44839</v>
      </c>
      <c r="G301" s="2">
        <v>8158597827</v>
      </c>
      <c r="H301" s="3" t="s">
        <v>360</v>
      </c>
      <c r="I301" s="2">
        <v>1384.24</v>
      </c>
      <c r="J301" s="5">
        <v>44895</v>
      </c>
      <c r="K301" s="8">
        <v>1134.6199999999999</v>
      </c>
      <c r="L301" s="5">
        <v>44893</v>
      </c>
      <c r="M301" s="4">
        <v>-2</v>
      </c>
      <c r="N301" s="4">
        <f t="shared" si="12"/>
        <v>54</v>
      </c>
      <c r="O301" s="8">
        <f t="shared" si="13"/>
        <v>-2269.2399999999998</v>
      </c>
      <c r="P301" s="8">
        <f t="shared" si="14"/>
        <v>61269.479999999996</v>
      </c>
    </row>
    <row r="302" spans="1:16" x14ac:dyDescent="0.25">
      <c r="A302" s="2" t="s">
        <v>14</v>
      </c>
      <c r="B302" s="2" t="s">
        <v>355</v>
      </c>
      <c r="C302" s="2" t="s">
        <v>359</v>
      </c>
      <c r="D302" s="3">
        <v>11030881004</v>
      </c>
      <c r="E302" s="5">
        <v>44839</v>
      </c>
      <c r="F302" s="5">
        <v>44839</v>
      </c>
      <c r="G302" s="2">
        <v>8158610601</v>
      </c>
      <c r="H302" s="3" t="s">
        <v>361</v>
      </c>
      <c r="I302" s="2">
        <v>500.11</v>
      </c>
      <c r="J302" s="5">
        <v>44895</v>
      </c>
      <c r="K302" s="8">
        <v>409.93</v>
      </c>
      <c r="L302" s="5">
        <v>44893</v>
      </c>
      <c r="M302" s="4">
        <v>-2</v>
      </c>
      <c r="N302" s="4">
        <f t="shared" si="12"/>
        <v>54</v>
      </c>
      <c r="O302" s="8">
        <f t="shared" si="13"/>
        <v>-819.86</v>
      </c>
      <c r="P302" s="8">
        <f t="shared" si="14"/>
        <v>22136.22</v>
      </c>
    </row>
    <row r="303" spans="1:16" x14ac:dyDescent="0.25">
      <c r="A303" s="2" t="s">
        <v>14</v>
      </c>
      <c r="B303" s="2" t="s">
        <v>355</v>
      </c>
      <c r="C303" s="2" t="s">
        <v>359</v>
      </c>
      <c r="D303" s="3">
        <v>11030881004</v>
      </c>
      <c r="E303" s="5">
        <v>44839</v>
      </c>
      <c r="F303" s="5">
        <v>44839</v>
      </c>
      <c r="G303" s="2">
        <v>8158620316</v>
      </c>
      <c r="H303" s="3" t="s">
        <v>362</v>
      </c>
      <c r="I303" s="2">
        <v>780.53</v>
      </c>
      <c r="J303" s="5">
        <v>44895</v>
      </c>
      <c r="K303" s="8">
        <v>639.78</v>
      </c>
      <c r="L303" s="5">
        <v>44893</v>
      </c>
      <c r="M303" s="4">
        <v>-2</v>
      </c>
      <c r="N303" s="4">
        <f t="shared" si="12"/>
        <v>54</v>
      </c>
      <c r="O303" s="8">
        <f t="shared" si="13"/>
        <v>-1279.56</v>
      </c>
      <c r="P303" s="8">
        <f t="shared" si="14"/>
        <v>34548.119999999995</v>
      </c>
    </row>
    <row r="304" spans="1:16" x14ac:dyDescent="0.25">
      <c r="A304" s="2" t="s">
        <v>14</v>
      </c>
      <c r="B304" s="2" t="s">
        <v>355</v>
      </c>
      <c r="C304" s="2" t="s">
        <v>359</v>
      </c>
      <c r="D304" s="3">
        <v>11030881004</v>
      </c>
      <c r="E304" s="5">
        <v>44839</v>
      </c>
      <c r="F304" s="5">
        <v>44839</v>
      </c>
      <c r="G304" s="2">
        <v>8158633606</v>
      </c>
      <c r="H304" s="3" t="s">
        <v>363</v>
      </c>
      <c r="I304" s="2">
        <v>123.96</v>
      </c>
      <c r="J304" s="5">
        <v>44895</v>
      </c>
      <c r="K304" s="8">
        <v>101.61</v>
      </c>
      <c r="L304" s="5">
        <v>44893</v>
      </c>
      <c r="M304" s="4">
        <v>-2</v>
      </c>
      <c r="N304" s="4">
        <f t="shared" si="12"/>
        <v>54</v>
      </c>
      <c r="O304" s="8">
        <f t="shared" si="13"/>
        <v>-203.22</v>
      </c>
      <c r="P304" s="8">
        <f t="shared" si="14"/>
        <v>5486.94</v>
      </c>
    </row>
    <row r="305" spans="1:16" x14ac:dyDescent="0.25">
      <c r="A305" s="2" t="s">
        <v>14</v>
      </c>
      <c r="B305" s="2" t="s">
        <v>355</v>
      </c>
      <c r="C305" s="2" t="s">
        <v>359</v>
      </c>
      <c r="D305" s="3">
        <v>11030881004</v>
      </c>
      <c r="E305" s="5">
        <v>44839</v>
      </c>
      <c r="F305" s="5">
        <v>44839</v>
      </c>
      <c r="G305" s="2">
        <v>8158640308</v>
      </c>
      <c r="H305" s="3" t="s">
        <v>364</v>
      </c>
      <c r="I305" s="2">
        <v>121.72</v>
      </c>
      <c r="J305" s="5">
        <v>44895</v>
      </c>
      <c r="K305" s="8">
        <v>101.61</v>
      </c>
      <c r="L305" s="5">
        <v>44893</v>
      </c>
      <c r="M305" s="4">
        <v>-2</v>
      </c>
      <c r="N305" s="4">
        <f t="shared" si="12"/>
        <v>54</v>
      </c>
      <c r="O305" s="8">
        <f t="shared" si="13"/>
        <v>-203.22</v>
      </c>
      <c r="P305" s="8">
        <f t="shared" si="14"/>
        <v>5486.94</v>
      </c>
    </row>
    <row r="306" spans="1:16" x14ac:dyDescent="0.25">
      <c r="A306" s="2" t="s">
        <v>14</v>
      </c>
      <c r="B306" s="2" t="s">
        <v>355</v>
      </c>
      <c r="C306" s="2" t="s">
        <v>359</v>
      </c>
      <c r="D306" s="3">
        <v>11030881004</v>
      </c>
      <c r="E306" s="5">
        <v>44841</v>
      </c>
      <c r="F306" s="5">
        <v>44841</v>
      </c>
      <c r="G306" s="2">
        <v>8158652248</v>
      </c>
      <c r="H306" s="3" t="s">
        <v>365</v>
      </c>
      <c r="I306" s="2">
        <v>1140.6300000000001</v>
      </c>
      <c r="J306" s="5">
        <v>44895</v>
      </c>
      <c r="K306" s="8">
        <v>934.94</v>
      </c>
      <c r="L306" s="5">
        <v>44893</v>
      </c>
      <c r="M306" s="4">
        <v>-2</v>
      </c>
      <c r="N306" s="4">
        <f t="shared" si="12"/>
        <v>52</v>
      </c>
      <c r="O306" s="8">
        <f t="shared" si="13"/>
        <v>-1869.88</v>
      </c>
      <c r="P306" s="8">
        <f t="shared" si="14"/>
        <v>48616.880000000005</v>
      </c>
    </row>
    <row r="307" spans="1:16" x14ac:dyDescent="0.25">
      <c r="A307" s="2" t="s">
        <v>14</v>
      </c>
      <c r="B307" s="2" t="s">
        <v>355</v>
      </c>
      <c r="C307" s="2" t="s">
        <v>359</v>
      </c>
      <c r="D307" s="3">
        <v>11030881004</v>
      </c>
      <c r="E307" s="5">
        <v>44839</v>
      </c>
      <c r="F307" s="5">
        <v>44839</v>
      </c>
      <c r="G307" s="2">
        <v>8158661034</v>
      </c>
      <c r="H307" s="3" t="s">
        <v>366</v>
      </c>
      <c r="I307" s="2">
        <v>155.21</v>
      </c>
      <c r="J307" s="5">
        <v>44895</v>
      </c>
      <c r="K307" s="8">
        <v>129.06</v>
      </c>
      <c r="L307" s="5">
        <v>44893</v>
      </c>
      <c r="M307" s="4">
        <v>-2</v>
      </c>
      <c r="N307" s="4">
        <f t="shared" si="12"/>
        <v>54</v>
      </c>
      <c r="O307" s="8">
        <f t="shared" si="13"/>
        <v>-258.12</v>
      </c>
      <c r="P307" s="8">
        <f t="shared" si="14"/>
        <v>6969.24</v>
      </c>
    </row>
    <row r="308" spans="1:16" x14ac:dyDescent="0.25">
      <c r="A308" s="2" t="s">
        <v>14</v>
      </c>
      <c r="B308" s="2" t="s">
        <v>355</v>
      </c>
      <c r="C308" s="2" t="s">
        <v>367</v>
      </c>
      <c r="D308" s="3">
        <v>6188330150</v>
      </c>
      <c r="E308" s="5">
        <v>44840</v>
      </c>
      <c r="F308" s="5">
        <v>44840</v>
      </c>
      <c r="G308" s="2">
        <v>8170075312</v>
      </c>
      <c r="H308" s="3">
        <v>2148085</v>
      </c>
      <c r="I308" s="2">
        <v>22081.8</v>
      </c>
      <c r="J308" s="5">
        <v>44895</v>
      </c>
      <c r="K308" s="8">
        <v>18099.84</v>
      </c>
      <c r="L308" s="5">
        <v>44894</v>
      </c>
      <c r="M308" s="4">
        <v>-1</v>
      </c>
      <c r="N308" s="4">
        <f t="shared" si="12"/>
        <v>54</v>
      </c>
      <c r="O308" s="8">
        <f t="shared" si="13"/>
        <v>-18099.84</v>
      </c>
      <c r="P308" s="8">
        <f t="shared" si="14"/>
        <v>977391.36</v>
      </c>
    </row>
    <row r="309" spans="1:16" x14ac:dyDescent="0.25">
      <c r="A309" s="2" t="s">
        <v>14</v>
      </c>
      <c r="B309" s="2" t="s">
        <v>355</v>
      </c>
      <c r="C309" s="2" t="s">
        <v>368</v>
      </c>
      <c r="D309" s="3">
        <v>901220491</v>
      </c>
      <c r="E309" s="5">
        <v>44855</v>
      </c>
      <c r="F309" s="5">
        <v>44855</v>
      </c>
      <c r="G309" s="2">
        <v>8275675211</v>
      </c>
      <c r="H309" s="3">
        <v>202211000006</v>
      </c>
      <c r="I309" s="2">
        <v>4723.96</v>
      </c>
      <c r="J309" s="5">
        <v>44885</v>
      </c>
      <c r="K309" s="8">
        <v>3872.1</v>
      </c>
      <c r="L309" s="5">
        <v>44879</v>
      </c>
      <c r="M309" s="4">
        <v>-6</v>
      </c>
      <c r="N309" s="4">
        <f t="shared" si="12"/>
        <v>24</v>
      </c>
      <c r="O309" s="8">
        <f t="shared" si="13"/>
        <v>-23232.6</v>
      </c>
      <c r="P309" s="8">
        <f t="shared" si="14"/>
        <v>92930.4</v>
      </c>
    </row>
    <row r="310" spans="1:16" x14ac:dyDescent="0.25">
      <c r="A310" s="2" t="s">
        <v>14</v>
      </c>
      <c r="B310" s="2" t="s">
        <v>355</v>
      </c>
      <c r="C310" s="2" t="s">
        <v>288</v>
      </c>
      <c r="D310" s="3">
        <v>97103880585</v>
      </c>
      <c r="E310" s="5">
        <v>44856</v>
      </c>
      <c r="F310" s="5">
        <v>44856</v>
      </c>
      <c r="G310" s="2">
        <v>8278688516</v>
      </c>
      <c r="H310" s="3">
        <v>3220438883</v>
      </c>
      <c r="I310" s="2">
        <v>13300.37</v>
      </c>
      <c r="J310" s="5">
        <v>44915</v>
      </c>
      <c r="K310" s="8">
        <v>10901.94</v>
      </c>
      <c r="L310" s="5">
        <v>44902</v>
      </c>
      <c r="M310" s="4">
        <v>-13</v>
      </c>
      <c r="N310" s="4">
        <f t="shared" si="12"/>
        <v>46</v>
      </c>
      <c r="O310" s="8">
        <f t="shared" si="13"/>
        <v>-141725.22</v>
      </c>
      <c r="P310" s="8">
        <f t="shared" si="14"/>
        <v>501489.24000000005</v>
      </c>
    </row>
    <row r="311" spans="1:16" x14ac:dyDescent="0.25">
      <c r="A311" s="2" t="s">
        <v>14</v>
      </c>
      <c r="B311" s="2" t="s">
        <v>355</v>
      </c>
      <c r="C311" s="2" t="s">
        <v>288</v>
      </c>
      <c r="D311" s="3">
        <v>97103880585</v>
      </c>
      <c r="E311" s="5">
        <v>44856</v>
      </c>
      <c r="F311" s="5">
        <v>44856</v>
      </c>
      <c r="G311" s="2">
        <v>8278690158</v>
      </c>
      <c r="H311" s="3">
        <v>3220438939</v>
      </c>
      <c r="I311" s="2">
        <v>12764.21</v>
      </c>
      <c r="J311" s="5">
        <v>44915</v>
      </c>
      <c r="K311" s="8">
        <v>10462.469999999999</v>
      </c>
      <c r="L311" s="5">
        <v>44902</v>
      </c>
      <c r="M311" s="4">
        <v>-13</v>
      </c>
      <c r="N311" s="4">
        <f t="shared" si="12"/>
        <v>46</v>
      </c>
      <c r="O311" s="8">
        <f t="shared" si="13"/>
        <v>-136012.10999999999</v>
      </c>
      <c r="P311" s="8">
        <f t="shared" si="14"/>
        <v>481273.62</v>
      </c>
    </row>
    <row r="312" spans="1:16" x14ac:dyDescent="0.25">
      <c r="A312" s="2" t="s">
        <v>14</v>
      </c>
      <c r="B312" s="2" t="s">
        <v>355</v>
      </c>
      <c r="C312" s="2" t="s">
        <v>369</v>
      </c>
      <c r="D312" s="3">
        <v>5457950482</v>
      </c>
      <c r="E312" s="5">
        <v>44859</v>
      </c>
      <c r="F312" s="5">
        <v>44859</v>
      </c>
      <c r="G312" s="2">
        <v>8290212277</v>
      </c>
      <c r="H312" s="7">
        <v>44805</v>
      </c>
      <c r="I312" s="2">
        <v>3635.6</v>
      </c>
      <c r="J312" s="5">
        <v>44889</v>
      </c>
      <c r="K312" s="8">
        <v>2980</v>
      </c>
      <c r="L312" s="5">
        <v>44873</v>
      </c>
      <c r="M312" s="4">
        <v>-16</v>
      </c>
      <c r="N312" s="4">
        <f t="shared" si="12"/>
        <v>14</v>
      </c>
      <c r="O312" s="8">
        <f t="shared" si="13"/>
        <v>-47680</v>
      </c>
      <c r="P312" s="8">
        <f t="shared" si="14"/>
        <v>41720</v>
      </c>
    </row>
    <row r="313" spans="1:16" x14ac:dyDescent="0.25">
      <c r="A313" s="2" t="s">
        <v>14</v>
      </c>
      <c r="B313" s="2" t="s">
        <v>355</v>
      </c>
      <c r="C313" s="2" t="s">
        <v>288</v>
      </c>
      <c r="D313" s="3">
        <v>97103880585</v>
      </c>
      <c r="E313" s="5">
        <v>44860</v>
      </c>
      <c r="F313" s="5">
        <v>44860</v>
      </c>
      <c r="G313" s="2">
        <v>8294927963</v>
      </c>
      <c r="H313" s="3">
        <v>3220440429</v>
      </c>
      <c r="I313" s="2">
        <v>19132.21</v>
      </c>
      <c r="J313" s="5">
        <v>44919</v>
      </c>
      <c r="K313" s="8">
        <v>15682.14</v>
      </c>
      <c r="L313" s="5">
        <v>44902</v>
      </c>
      <c r="M313" s="4">
        <v>-17</v>
      </c>
      <c r="N313" s="4">
        <f t="shared" si="12"/>
        <v>42</v>
      </c>
      <c r="O313" s="8">
        <f t="shared" si="13"/>
        <v>-266596.38</v>
      </c>
      <c r="P313" s="8">
        <f t="shared" si="14"/>
        <v>658649.88</v>
      </c>
    </row>
    <row r="314" spans="1:16" x14ac:dyDescent="0.25">
      <c r="A314" s="2" t="s">
        <v>14</v>
      </c>
      <c r="B314" s="2" t="s">
        <v>355</v>
      </c>
      <c r="C314" s="2" t="s">
        <v>370</v>
      </c>
      <c r="D314" s="3" t="s">
        <v>371</v>
      </c>
      <c r="E314" s="5">
        <v>44862</v>
      </c>
      <c r="F314" s="5">
        <v>44862</v>
      </c>
      <c r="G314" s="2">
        <v>8310550225</v>
      </c>
      <c r="H314" s="3">
        <v>111</v>
      </c>
      <c r="I314" s="2">
        <v>699.06</v>
      </c>
      <c r="J314" s="5">
        <v>44892</v>
      </c>
      <c r="K314" s="8">
        <v>573</v>
      </c>
      <c r="L314" s="5">
        <v>44881</v>
      </c>
      <c r="M314" s="4">
        <v>-11</v>
      </c>
      <c r="N314" s="4">
        <f t="shared" si="12"/>
        <v>19</v>
      </c>
      <c r="O314" s="8">
        <f t="shared" si="13"/>
        <v>-6303</v>
      </c>
      <c r="P314" s="8">
        <f t="shared" si="14"/>
        <v>10887</v>
      </c>
    </row>
    <row r="315" spans="1:16" x14ac:dyDescent="0.25">
      <c r="A315" s="2" t="s">
        <v>14</v>
      </c>
      <c r="B315" s="2" t="s">
        <v>355</v>
      </c>
      <c r="C315" s="2" t="s">
        <v>372</v>
      </c>
      <c r="D315" s="3">
        <v>2289740488</v>
      </c>
      <c r="E315" s="5">
        <v>44866</v>
      </c>
      <c r="F315" s="5">
        <v>44866</v>
      </c>
      <c r="G315" s="2">
        <v>8329852055</v>
      </c>
      <c r="H315" s="3" t="s">
        <v>373</v>
      </c>
      <c r="I315" s="2">
        <v>1229.76</v>
      </c>
      <c r="J315" s="5">
        <v>44896</v>
      </c>
      <c r="K315" s="8">
        <v>1008</v>
      </c>
      <c r="L315" s="5">
        <v>44893</v>
      </c>
      <c r="M315" s="4">
        <v>-3</v>
      </c>
      <c r="N315" s="4">
        <f t="shared" si="12"/>
        <v>27</v>
      </c>
      <c r="O315" s="8">
        <f t="shared" si="13"/>
        <v>-3024</v>
      </c>
      <c r="P315" s="8">
        <f t="shared" si="14"/>
        <v>27216</v>
      </c>
    </row>
    <row r="316" spans="1:16" x14ac:dyDescent="0.25">
      <c r="A316" s="2" t="s">
        <v>14</v>
      </c>
      <c r="B316" s="2" t="s">
        <v>355</v>
      </c>
      <c r="C316" s="2" t="s">
        <v>357</v>
      </c>
      <c r="D316" s="3">
        <v>1573730486</v>
      </c>
      <c r="E316" s="5">
        <v>44868</v>
      </c>
      <c r="F316" s="5">
        <v>44868</v>
      </c>
      <c r="G316" s="2">
        <v>8347324754</v>
      </c>
      <c r="H316" s="3" t="s">
        <v>374</v>
      </c>
      <c r="I316" s="2">
        <v>3843</v>
      </c>
      <c r="J316" s="5">
        <v>44898</v>
      </c>
      <c r="K316" s="8">
        <v>3150</v>
      </c>
      <c r="L316" s="5">
        <v>44893</v>
      </c>
      <c r="M316" s="4">
        <v>-5</v>
      </c>
      <c r="N316" s="4">
        <f t="shared" si="12"/>
        <v>25</v>
      </c>
      <c r="O316" s="8">
        <f t="shared" si="13"/>
        <v>-15750</v>
      </c>
      <c r="P316" s="8">
        <f t="shared" si="14"/>
        <v>78750</v>
      </c>
    </row>
    <row r="317" spans="1:16" x14ac:dyDescent="0.25">
      <c r="A317" s="2" t="s">
        <v>14</v>
      </c>
      <c r="B317" s="2" t="s">
        <v>355</v>
      </c>
      <c r="C317" s="2" t="s">
        <v>359</v>
      </c>
      <c r="D317" s="3">
        <v>11030881004</v>
      </c>
      <c r="E317" s="5">
        <v>44872</v>
      </c>
      <c r="F317" s="5">
        <v>44872</v>
      </c>
      <c r="G317" s="2">
        <v>8370848072</v>
      </c>
      <c r="H317" s="3" t="s">
        <v>375</v>
      </c>
      <c r="I317" s="2">
        <v>42.7</v>
      </c>
      <c r="J317" s="5">
        <v>44926</v>
      </c>
      <c r="K317" s="8">
        <v>35</v>
      </c>
      <c r="L317" s="5">
        <v>44893</v>
      </c>
      <c r="M317" s="4">
        <v>-33</v>
      </c>
      <c r="N317" s="4">
        <f t="shared" si="12"/>
        <v>21</v>
      </c>
      <c r="O317" s="8">
        <f t="shared" si="13"/>
        <v>-1155</v>
      </c>
      <c r="P317" s="8">
        <f t="shared" si="14"/>
        <v>735</v>
      </c>
    </row>
    <row r="318" spans="1:16" x14ac:dyDescent="0.25">
      <c r="A318" s="2" t="s">
        <v>14</v>
      </c>
      <c r="B318" s="2" t="s">
        <v>355</v>
      </c>
      <c r="C318" s="2" t="s">
        <v>359</v>
      </c>
      <c r="D318" s="3">
        <v>11030881004</v>
      </c>
      <c r="E318" s="5">
        <v>44872</v>
      </c>
      <c r="F318" s="5">
        <v>44872</v>
      </c>
      <c r="G318" s="2">
        <v>8370864553</v>
      </c>
      <c r="H318" s="3" t="s">
        <v>376</v>
      </c>
      <c r="I318" s="2">
        <v>326.72000000000003</v>
      </c>
      <c r="J318" s="5">
        <v>44926</v>
      </c>
      <c r="K318" s="8">
        <v>267.8</v>
      </c>
      <c r="L318" s="5">
        <v>44893</v>
      </c>
      <c r="M318" s="4">
        <v>-33</v>
      </c>
      <c r="N318" s="4">
        <f t="shared" si="12"/>
        <v>21</v>
      </c>
      <c r="O318" s="8">
        <f t="shared" si="13"/>
        <v>-8837.4</v>
      </c>
      <c r="P318" s="8">
        <f t="shared" si="14"/>
        <v>5623.8</v>
      </c>
    </row>
    <row r="319" spans="1:16" x14ac:dyDescent="0.25">
      <c r="A319" s="2" t="s">
        <v>14</v>
      </c>
      <c r="B319" s="2" t="s">
        <v>355</v>
      </c>
      <c r="C319" s="2" t="s">
        <v>359</v>
      </c>
      <c r="D319" s="3">
        <v>11030881004</v>
      </c>
      <c r="E319" s="5">
        <v>44872</v>
      </c>
      <c r="F319" s="5">
        <v>44872</v>
      </c>
      <c r="G319" s="2">
        <v>8370875397</v>
      </c>
      <c r="H319" s="3" t="s">
        <v>377</v>
      </c>
      <c r="I319" s="2">
        <v>590.77</v>
      </c>
      <c r="J319" s="5">
        <v>44926</v>
      </c>
      <c r="K319" s="8">
        <v>484.24</v>
      </c>
      <c r="L319" s="5">
        <v>44893</v>
      </c>
      <c r="M319" s="4">
        <v>-33</v>
      </c>
      <c r="N319" s="4">
        <f t="shared" si="12"/>
        <v>21</v>
      </c>
      <c r="O319" s="8">
        <f t="shared" si="13"/>
        <v>-15979.92</v>
      </c>
      <c r="P319" s="8">
        <f t="shared" si="14"/>
        <v>10169.040000000001</v>
      </c>
    </row>
    <row r="320" spans="1:16" x14ac:dyDescent="0.25">
      <c r="A320" s="2" t="s">
        <v>14</v>
      </c>
      <c r="B320" s="2" t="s">
        <v>355</v>
      </c>
      <c r="C320" s="2" t="s">
        <v>359</v>
      </c>
      <c r="D320" s="3">
        <v>11030881004</v>
      </c>
      <c r="E320" s="5">
        <v>44872</v>
      </c>
      <c r="F320" s="5">
        <v>44872</v>
      </c>
      <c r="G320" s="2">
        <v>8370883424</v>
      </c>
      <c r="H320" s="3" t="s">
        <v>378</v>
      </c>
      <c r="I320" s="2">
        <v>1743.1</v>
      </c>
      <c r="J320" s="5">
        <v>44926</v>
      </c>
      <c r="K320" s="8">
        <v>1428.77</v>
      </c>
      <c r="L320" s="5">
        <v>44893</v>
      </c>
      <c r="M320" s="4">
        <v>-33</v>
      </c>
      <c r="N320" s="4">
        <f t="shared" si="12"/>
        <v>21</v>
      </c>
      <c r="O320" s="8">
        <f t="shared" si="13"/>
        <v>-47149.409999999996</v>
      </c>
      <c r="P320" s="8">
        <f t="shared" si="14"/>
        <v>30004.17</v>
      </c>
    </row>
    <row r="321" spans="1:16" x14ac:dyDescent="0.25">
      <c r="A321" s="2" t="s">
        <v>14</v>
      </c>
      <c r="B321" s="2" t="s">
        <v>355</v>
      </c>
      <c r="C321" s="2" t="s">
        <v>367</v>
      </c>
      <c r="D321" s="3">
        <v>6188330150</v>
      </c>
      <c r="E321" s="5">
        <v>44874</v>
      </c>
      <c r="F321" s="5">
        <v>44874</v>
      </c>
      <c r="G321" s="2">
        <v>8380962982</v>
      </c>
      <c r="H321" s="3">
        <v>2153041</v>
      </c>
      <c r="I321" s="2">
        <v>15233.9</v>
      </c>
      <c r="J321" s="5">
        <v>44926</v>
      </c>
      <c r="K321" s="8">
        <v>12486.8</v>
      </c>
      <c r="L321" s="5">
        <v>44908</v>
      </c>
      <c r="M321" s="4">
        <v>-18</v>
      </c>
      <c r="N321" s="4">
        <f t="shared" si="12"/>
        <v>34</v>
      </c>
      <c r="O321" s="8">
        <f t="shared" si="13"/>
        <v>-224762.4</v>
      </c>
      <c r="P321" s="8">
        <f t="shared" si="14"/>
        <v>424551.19999999995</v>
      </c>
    </row>
    <row r="322" spans="1:16" x14ac:dyDescent="0.25">
      <c r="A322" s="2" t="s">
        <v>14</v>
      </c>
      <c r="B322" s="2" t="s">
        <v>355</v>
      </c>
      <c r="C322" s="2" t="s">
        <v>379</v>
      </c>
      <c r="D322" s="3">
        <v>493410583</v>
      </c>
      <c r="E322" s="5">
        <v>44889</v>
      </c>
      <c r="F322" s="5">
        <v>44889</v>
      </c>
      <c r="G322" s="2">
        <v>8496149420</v>
      </c>
      <c r="H322" s="3">
        <v>32652</v>
      </c>
      <c r="I322" s="2">
        <v>41.43</v>
      </c>
      <c r="J322" s="5">
        <v>44918</v>
      </c>
      <c r="K322" s="8">
        <v>33.96</v>
      </c>
      <c r="L322" s="5">
        <v>44902</v>
      </c>
      <c r="M322" s="4">
        <v>-16</v>
      </c>
      <c r="N322" s="4">
        <f t="shared" si="12"/>
        <v>13</v>
      </c>
      <c r="O322" s="8">
        <f t="shared" si="13"/>
        <v>-543.36</v>
      </c>
      <c r="P322" s="8">
        <f t="shared" si="14"/>
        <v>441.48</v>
      </c>
    </row>
    <row r="323" spans="1:16" x14ac:dyDescent="0.25">
      <c r="A323" s="2" t="s">
        <v>14</v>
      </c>
      <c r="B323" s="2" t="s">
        <v>355</v>
      </c>
      <c r="C323" s="2" t="s">
        <v>380</v>
      </c>
      <c r="D323" s="3">
        <v>90031650493</v>
      </c>
      <c r="E323" s="5">
        <v>44894</v>
      </c>
      <c r="F323" s="5">
        <v>44894</v>
      </c>
      <c r="G323" s="2">
        <v>8521020388</v>
      </c>
      <c r="H323" s="3">
        <v>25</v>
      </c>
      <c r="I323" s="2">
        <v>1796.01</v>
      </c>
      <c r="J323" s="5">
        <v>44923</v>
      </c>
      <c r="K323" s="8">
        <v>1472.13</v>
      </c>
      <c r="L323" s="5">
        <v>44907</v>
      </c>
      <c r="M323" s="4">
        <v>-16</v>
      </c>
      <c r="N323" s="4">
        <f t="shared" ref="N323:N338" si="15">L323-F323</f>
        <v>13</v>
      </c>
      <c r="O323" s="8">
        <f t="shared" ref="O323:O338" si="16">K323*M323</f>
        <v>-23554.080000000002</v>
      </c>
      <c r="P323" s="8">
        <f t="shared" ref="P323:P338" si="17">K323*N323</f>
        <v>19137.690000000002</v>
      </c>
    </row>
    <row r="324" spans="1:16" x14ac:dyDescent="0.25">
      <c r="A324" s="2" t="s">
        <v>14</v>
      </c>
      <c r="B324" s="2" t="s">
        <v>355</v>
      </c>
      <c r="C324" s="2" t="s">
        <v>372</v>
      </c>
      <c r="D324" s="3">
        <v>2289740488</v>
      </c>
      <c r="E324" s="5">
        <v>44895</v>
      </c>
      <c r="F324" s="5">
        <v>44895</v>
      </c>
      <c r="G324" s="2">
        <v>8529788014</v>
      </c>
      <c r="H324" s="3" t="s">
        <v>381</v>
      </c>
      <c r="I324" s="2">
        <v>1466.17</v>
      </c>
      <c r="J324" s="5">
        <v>44926</v>
      </c>
      <c r="K324" s="8">
        <v>1201.78</v>
      </c>
      <c r="L324" s="5">
        <v>44902</v>
      </c>
      <c r="M324" s="4">
        <v>-24</v>
      </c>
      <c r="N324" s="4">
        <f t="shared" si="15"/>
        <v>7</v>
      </c>
      <c r="O324" s="8">
        <f t="shared" si="16"/>
        <v>-28842.720000000001</v>
      </c>
      <c r="P324" s="8">
        <f t="shared" si="17"/>
        <v>8412.4599999999991</v>
      </c>
    </row>
    <row r="325" spans="1:16" x14ac:dyDescent="0.25">
      <c r="A325" s="2" t="s">
        <v>14</v>
      </c>
      <c r="B325" s="2" t="s">
        <v>355</v>
      </c>
      <c r="C325" s="2" t="s">
        <v>382</v>
      </c>
      <c r="D325" s="3">
        <v>801300492</v>
      </c>
      <c r="E325" s="5">
        <v>44896</v>
      </c>
      <c r="F325" s="5">
        <v>44896</v>
      </c>
      <c r="G325" s="2">
        <v>8530950781</v>
      </c>
      <c r="H325" s="7">
        <v>21217</v>
      </c>
      <c r="I325" s="2">
        <v>2707.28</v>
      </c>
      <c r="J325" s="5">
        <v>44926</v>
      </c>
      <c r="K325" s="8">
        <v>2219.08</v>
      </c>
      <c r="L325" s="5">
        <v>44907</v>
      </c>
      <c r="M325" s="4">
        <v>-19</v>
      </c>
      <c r="N325" s="4">
        <f t="shared" si="15"/>
        <v>11</v>
      </c>
      <c r="O325" s="8">
        <f t="shared" si="16"/>
        <v>-42162.52</v>
      </c>
      <c r="P325" s="8">
        <f t="shared" si="17"/>
        <v>24409.879999999997</v>
      </c>
    </row>
    <row r="326" spans="1:16" x14ac:dyDescent="0.25">
      <c r="A326" s="2" t="s">
        <v>14</v>
      </c>
      <c r="B326" s="2" t="s">
        <v>355</v>
      </c>
      <c r="C326" s="2" t="s">
        <v>383</v>
      </c>
      <c r="D326" s="3">
        <v>1902310497</v>
      </c>
      <c r="E326" s="5">
        <v>44896</v>
      </c>
      <c r="F326" s="5">
        <v>44896</v>
      </c>
      <c r="G326" s="2">
        <v>8533634488</v>
      </c>
      <c r="H326" s="3">
        <v>312</v>
      </c>
      <c r="I326" s="2">
        <v>2996.49</v>
      </c>
      <c r="J326" s="5">
        <v>44926</v>
      </c>
      <c r="K326" s="8">
        <v>2456.14</v>
      </c>
      <c r="L326" s="5">
        <v>44908</v>
      </c>
      <c r="M326" s="4">
        <v>-18</v>
      </c>
      <c r="N326" s="4">
        <f t="shared" si="15"/>
        <v>12</v>
      </c>
      <c r="O326" s="8">
        <f t="shared" si="16"/>
        <v>-44210.52</v>
      </c>
      <c r="P326" s="8">
        <f t="shared" si="17"/>
        <v>29473.68</v>
      </c>
    </row>
    <row r="327" spans="1:16" x14ac:dyDescent="0.25">
      <c r="A327" s="2" t="s">
        <v>14</v>
      </c>
      <c r="B327" s="2" t="s">
        <v>355</v>
      </c>
      <c r="C327" s="2" t="s">
        <v>384</v>
      </c>
      <c r="D327" s="3" t="s">
        <v>385</v>
      </c>
      <c r="E327" s="5">
        <v>44901</v>
      </c>
      <c r="F327" s="5">
        <v>44901</v>
      </c>
      <c r="G327" s="2">
        <v>8579737105</v>
      </c>
      <c r="H327" s="3">
        <v>311</v>
      </c>
      <c r="I327" s="2">
        <v>10004</v>
      </c>
      <c r="J327" s="5">
        <v>44931</v>
      </c>
      <c r="K327" s="8">
        <v>8200</v>
      </c>
      <c r="L327" s="5">
        <v>44909</v>
      </c>
      <c r="M327" s="4">
        <v>-22</v>
      </c>
      <c r="N327" s="4">
        <f t="shared" si="15"/>
        <v>8</v>
      </c>
      <c r="O327" s="8">
        <f t="shared" si="16"/>
        <v>-180400</v>
      </c>
      <c r="P327" s="8">
        <f t="shared" si="17"/>
        <v>65600</v>
      </c>
    </row>
    <row r="328" spans="1:16" x14ac:dyDescent="0.25">
      <c r="A328" s="2" t="s">
        <v>14</v>
      </c>
      <c r="B328" s="2" t="s">
        <v>355</v>
      </c>
      <c r="C328" s="2" t="s">
        <v>97</v>
      </c>
      <c r="D328" s="3" t="s">
        <v>98</v>
      </c>
      <c r="E328" s="5">
        <v>44903</v>
      </c>
      <c r="F328" s="5">
        <v>44903</v>
      </c>
      <c r="G328" s="2">
        <v>8580972366</v>
      </c>
      <c r="H328" s="3" t="s">
        <v>386</v>
      </c>
      <c r="I328" s="2">
        <v>17080</v>
      </c>
      <c r="J328" s="5">
        <v>44933</v>
      </c>
      <c r="K328" s="8">
        <v>14000</v>
      </c>
      <c r="L328" s="5">
        <v>44909</v>
      </c>
      <c r="M328" s="4">
        <v>-24</v>
      </c>
      <c r="N328" s="4">
        <f t="shared" si="15"/>
        <v>6</v>
      </c>
      <c r="O328" s="8">
        <f t="shared" si="16"/>
        <v>-336000</v>
      </c>
      <c r="P328" s="8">
        <f t="shared" si="17"/>
        <v>84000</v>
      </c>
    </row>
    <row r="329" spans="1:16" x14ac:dyDescent="0.25">
      <c r="A329" s="2" t="s">
        <v>14</v>
      </c>
      <c r="B329" s="2" t="s">
        <v>270</v>
      </c>
      <c r="C329" s="2" t="s">
        <v>289</v>
      </c>
      <c r="D329" s="3">
        <v>1177760491</v>
      </c>
      <c r="E329" s="5">
        <v>44868</v>
      </c>
      <c r="F329" s="5">
        <v>44868</v>
      </c>
      <c r="G329" s="2">
        <v>8344873078</v>
      </c>
      <c r="H329" s="2" t="s">
        <v>387</v>
      </c>
      <c r="I329" s="2">
        <v>261.62</v>
      </c>
      <c r="J329" s="5">
        <v>44898</v>
      </c>
      <c r="K329" s="8">
        <v>2</v>
      </c>
      <c r="L329" s="5">
        <v>44887</v>
      </c>
      <c r="M329" s="4">
        <f>L329-J329</f>
        <v>-11</v>
      </c>
      <c r="N329" s="4">
        <f t="shared" si="15"/>
        <v>19</v>
      </c>
      <c r="O329" s="8">
        <f t="shared" si="16"/>
        <v>-22</v>
      </c>
      <c r="P329" s="8">
        <f t="shared" si="17"/>
        <v>38</v>
      </c>
    </row>
    <row r="330" spans="1:16" x14ac:dyDescent="0.25">
      <c r="A330" s="2" t="s">
        <v>14</v>
      </c>
      <c r="B330" s="2" t="s">
        <v>270</v>
      </c>
      <c r="C330" s="2" t="s">
        <v>289</v>
      </c>
      <c r="D330" s="3">
        <v>1177760491</v>
      </c>
      <c r="E330" s="5">
        <v>44868</v>
      </c>
      <c r="F330" s="5">
        <v>44868</v>
      </c>
      <c r="G330" s="2">
        <v>8344873379</v>
      </c>
      <c r="H330" s="2" t="s">
        <v>388</v>
      </c>
      <c r="I330" s="2">
        <v>43.65</v>
      </c>
      <c r="J330" s="5">
        <v>44898</v>
      </c>
      <c r="K330" s="8">
        <v>2</v>
      </c>
      <c r="L330" s="5">
        <v>44887</v>
      </c>
      <c r="M330" s="4">
        <f t="shared" ref="M330:M338" si="18">L330-J330</f>
        <v>-11</v>
      </c>
      <c r="N330" s="4">
        <f t="shared" si="15"/>
        <v>19</v>
      </c>
      <c r="O330" s="8">
        <f t="shared" si="16"/>
        <v>-22</v>
      </c>
      <c r="P330" s="8">
        <f t="shared" si="17"/>
        <v>38</v>
      </c>
    </row>
    <row r="331" spans="1:16" x14ac:dyDescent="0.25">
      <c r="A331" s="2" t="s">
        <v>14</v>
      </c>
      <c r="B331" s="2" t="s">
        <v>270</v>
      </c>
      <c r="C331" s="2" t="s">
        <v>289</v>
      </c>
      <c r="D331" s="3">
        <v>1177760491</v>
      </c>
      <c r="E331" s="5">
        <v>44867</v>
      </c>
      <c r="F331" s="5">
        <v>44867</v>
      </c>
      <c r="G331" s="2">
        <v>8344873424</v>
      </c>
      <c r="H331" s="2" t="s">
        <v>389</v>
      </c>
      <c r="I331" s="2">
        <v>41.54</v>
      </c>
      <c r="J331" s="5">
        <v>44897</v>
      </c>
      <c r="K331" s="8">
        <v>2</v>
      </c>
      <c r="L331" s="5">
        <v>44887</v>
      </c>
      <c r="M331" s="4">
        <f t="shared" si="18"/>
        <v>-10</v>
      </c>
      <c r="N331" s="4">
        <f t="shared" si="15"/>
        <v>20</v>
      </c>
      <c r="O331" s="8">
        <f t="shared" si="16"/>
        <v>-20</v>
      </c>
      <c r="P331" s="8">
        <f t="shared" si="17"/>
        <v>40</v>
      </c>
    </row>
    <row r="332" spans="1:16" x14ac:dyDescent="0.25">
      <c r="A332" s="2" t="s">
        <v>14</v>
      </c>
      <c r="B332" s="2" t="s">
        <v>270</v>
      </c>
      <c r="C332" s="2" t="s">
        <v>289</v>
      </c>
      <c r="D332" s="3">
        <v>1177760491</v>
      </c>
      <c r="E332" s="5">
        <v>44867</v>
      </c>
      <c r="F332" s="5">
        <v>44867</v>
      </c>
      <c r="G332" s="2">
        <v>8344873533</v>
      </c>
      <c r="H332" s="2" t="s">
        <v>390</v>
      </c>
      <c r="I332" s="2">
        <v>43.3</v>
      </c>
      <c r="J332" s="5">
        <v>44897</v>
      </c>
      <c r="K332" s="8">
        <v>2</v>
      </c>
      <c r="L332" s="5">
        <v>44887</v>
      </c>
      <c r="M332" s="4">
        <f t="shared" si="18"/>
        <v>-10</v>
      </c>
      <c r="N332" s="4">
        <f t="shared" si="15"/>
        <v>20</v>
      </c>
      <c r="O332" s="8">
        <f t="shared" si="16"/>
        <v>-20</v>
      </c>
      <c r="P332" s="8">
        <f t="shared" si="17"/>
        <v>40</v>
      </c>
    </row>
    <row r="333" spans="1:16" x14ac:dyDescent="0.25">
      <c r="A333" s="2" t="s">
        <v>14</v>
      </c>
      <c r="B333" s="2" t="s">
        <v>270</v>
      </c>
      <c r="C333" s="2" t="s">
        <v>289</v>
      </c>
      <c r="D333" s="3">
        <v>1177760491</v>
      </c>
      <c r="E333" s="5">
        <v>44867</v>
      </c>
      <c r="F333" s="5">
        <v>44867</v>
      </c>
      <c r="G333" s="2">
        <v>8344873620</v>
      </c>
      <c r="H333" s="2" t="s">
        <v>391</v>
      </c>
      <c r="I333" s="2">
        <v>71.290000000000006</v>
      </c>
      <c r="J333" s="5">
        <v>44897</v>
      </c>
      <c r="K333" s="8">
        <v>2</v>
      </c>
      <c r="L333" s="5">
        <v>44887</v>
      </c>
      <c r="M333" s="4">
        <f t="shared" si="18"/>
        <v>-10</v>
      </c>
      <c r="N333" s="4">
        <f t="shared" si="15"/>
        <v>20</v>
      </c>
      <c r="O333" s="8">
        <f t="shared" si="16"/>
        <v>-20</v>
      </c>
      <c r="P333" s="8">
        <f t="shared" si="17"/>
        <v>40</v>
      </c>
    </row>
    <row r="334" spans="1:16" x14ac:dyDescent="0.25">
      <c r="A334" s="2" t="s">
        <v>14</v>
      </c>
      <c r="B334" s="2" t="s">
        <v>270</v>
      </c>
      <c r="C334" s="2" t="s">
        <v>289</v>
      </c>
      <c r="D334" s="3">
        <v>1177760491</v>
      </c>
      <c r="E334" s="5">
        <v>44867</v>
      </c>
      <c r="F334" s="5">
        <v>44867</v>
      </c>
      <c r="G334" s="2">
        <v>8344873716</v>
      </c>
      <c r="H334" s="2" t="s">
        <v>392</v>
      </c>
      <c r="I334" s="2">
        <v>143.06</v>
      </c>
      <c r="J334" s="5">
        <v>44897</v>
      </c>
      <c r="K334" s="8">
        <v>2</v>
      </c>
      <c r="L334" s="5">
        <v>44887</v>
      </c>
      <c r="M334" s="4">
        <f t="shared" si="18"/>
        <v>-10</v>
      </c>
      <c r="N334" s="4">
        <f t="shared" si="15"/>
        <v>20</v>
      </c>
      <c r="O334" s="8">
        <f t="shared" si="16"/>
        <v>-20</v>
      </c>
      <c r="P334" s="8">
        <f t="shared" si="17"/>
        <v>40</v>
      </c>
    </row>
    <row r="335" spans="1:16" x14ac:dyDescent="0.25">
      <c r="A335" s="2" t="s">
        <v>14</v>
      </c>
      <c r="B335" s="2" t="s">
        <v>270</v>
      </c>
      <c r="C335" s="2" t="s">
        <v>289</v>
      </c>
      <c r="D335" s="3">
        <v>1177760491</v>
      </c>
      <c r="E335" s="5">
        <v>44868</v>
      </c>
      <c r="F335" s="5">
        <v>44868</v>
      </c>
      <c r="G335" s="2">
        <v>8344873796</v>
      </c>
      <c r="H335" s="2" t="s">
        <v>393</v>
      </c>
      <c r="I335" s="2">
        <v>43.65</v>
      </c>
      <c r="J335" s="5">
        <v>44898</v>
      </c>
      <c r="K335" s="8">
        <v>2</v>
      </c>
      <c r="L335" s="5">
        <v>44887</v>
      </c>
      <c r="M335" s="4">
        <f t="shared" si="18"/>
        <v>-11</v>
      </c>
      <c r="N335" s="4">
        <f t="shared" si="15"/>
        <v>19</v>
      </c>
      <c r="O335" s="8">
        <f t="shared" si="16"/>
        <v>-22</v>
      </c>
      <c r="P335" s="8">
        <f t="shared" si="17"/>
        <v>38</v>
      </c>
    </row>
    <row r="336" spans="1:16" x14ac:dyDescent="0.25">
      <c r="A336" s="2" t="s">
        <v>14</v>
      </c>
      <c r="B336" s="2" t="s">
        <v>270</v>
      </c>
      <c r="C336" s="2" t="s">
        <v>289</v>
      </c>
      <c r="D336" s="3">
        <v>1177760491</v>
      </c>
      <c r="E336" s="5">
        <v>44867</v>
      </c>
      <c r="F336" s="5">
        <v>44867</v>
      </c>
      <c r="G336" s="2">
        <v>8344873837</v>
      </c>
      <c r="H336" s="2" t="s">
        <v>394</v>
      </c>
      <c r="I336" s="2">
        <v>1002.07</v>
      </c>
      <c r="J336" s="5">
        <v>44897</v>
      </c>
      <c r="K336" s="8">
        <v>2</v>
      </c>
      <c r="L336" s="5">
        <v>44887</v>
      </c>
      <c r="M336" s="4">
        <f t="shared" si="18"/>
        <v>-10</v>
      </c>
      <c r="N336" s="4">
        <f t="shared" si="15"/>
        <v>20</v>
      </c>
      <c r="O336" s="8">
        <f t="shared" si="16"/>
        <v>-20</v>
      </c>
      <c r="P336" s="8">
        <f t="shared" si="17"/>
        <v>40</v>
      </c>
    </row>
    <row r="337" spans="1:16" x14ac:dyDescent="0.25">
      <c r="A337" s="2" t="s">
        <v>14</v>
      </c>
      <c r="B337" s="2" t="s">
        <v>270</v>
      </c>
      <c r="C337" s="2" t="s">
        <v>289</v>
      </c>
      <c r="D337" s="3">
        <v>1177760491</v>
      </c>
      <c r="E337" s="5">
        <v>44867</v>
      </c>
      <c r="F337" s="5">
        <v>44867</v>
      </c>
      <c r="G337" s="2">
        <v>8344874138</v>
      </c>
      <c r="H337" s="2" t="s">
        <v>395</v>
      </c>
      <c r="I337" s="2">
        <v>390.84</v>
      </c>
      <c r="J337" s="5">
        <v>44897</v>
      </c>
      <c r="K337" s="8">
        <v>2</v>
      </c>
      <c r="L337" s="5">
        <v>44887</v>
      </c>
      <c r="M337" s="4">
        <f t="shared" si="18"/>
        <v>-10</v>
      </c>
      <c r="N337" s="4">
        <f t="shared" si="15"/>
        <v>20</v>
      </c>
      <c r="O337" s="8">
        <f t="shared" si="16"/>
        <v>-20</v>
      </c>
      <c r="P337" s="8">
        <f t="shared" si="17"/>
        <v>40</v>
      </c>
    </row>
    <row r="338" spans="1:16" x14ac:dyDescent="0.25">
      <c r="A338" s="2" t="s">
        <v>14</v>
      </c>
      <c r="B338" s="2" t="s">
        <v>270</v>
      </c>
      <c r="C338" s="2" t="s">
        <v>289</v>
      </c>
      <c r="D338" s="3">
        <v>1177760491</v>
      </c>
      <c r="E338" s="5">
        <v>44868</v>
      </c>
      <c r="F338" s="5">
        <v>44868</v>
      </c>
      <c r="G338" s="2">
        <v>8344874197</v>
      </c>
      <c r="H338" s="2" t="s">
        <v>396</v>
      </c>
      <c r="I338" s="2">
        <v>61.57</v>
      </c>
      <c r="J338" s="5">
        <v>44898</v>
      </c>
      <c r="K338" s="8">
        <v>2</v>
      </c>
      <c r="L338" s="5">
        <v>44887</v>
      </c>
      <c r="M338" s="4">
        <f t="shared" si="18"/>
        <v>-11</v>
      </c>
      <c r="N338" s="4">
        <f t="shared" si="15"/>
        <v>19</v>
      </c>
      <c r="O338" s="8">
        <f t="shared" si="16"/>
        <v>-22</v>
      </c>
      <c r="P338" s="8">
        <f t="shared" si="17"/>
        <v>38</v>
      </c>
    </row>
    <row r="339" spans="1:16" x14ac:dyDescent="0.25">
      <c r="A339" s="10"/>
      <c r="B339" s="10"/>
      <c r="C339" s="10"/>
      <c r="D339" s="12"/>
      <c r="E339" s="11"/>
      <c r="F339" s="11"/>
      <c r="G339" s="10"/>
      <c r="H339" s="12"/>
      <c r="I339" s="10"/>
      <c r="J339" s="11"/>
      <c r="K339" s="13"/>
      <c r="L339" s="11"/>
      <c r="M339" s="14"/>
      <c r="N339" s="14"/>
      <c r="O339" s="13"/>
      <c r="P339" s="13"/>
    </row>
    <row r="340" spans="1:16" x14ac:dyDescent="0.25">
      <c r="A340" s="10"/>
      <c r="B340" s="10"/>
      <c r="C340" s="10"/>
      <c r="D340" s="12"/>
      <c r="E340" s="11"/>
      <c r="F340" s="11"/>
      <c r="G340" s="10"/>
      <c r="H340" s="12"/>
      <c r="I340" s="10"/>
      <c r="J340" s="11"/>
      <c r="K340" s="13"/>
      <c r="L340" s="11"/>
      <c r="M340" s="14"/>
      <c r="N340" s="14"/>
      <c r="O340" s="13"/>
      <c r="P340" s="13"/>
    </row>
    <row r="342" spans="1:16" x14ac:dyDescent="0.25">
      <c r="J342" s="16" t="s">
        <v>397</v>
      </c>
      <c r="K342" s="15">
        <f>SUM(K2:K338)</f>
        <v>2182735.5700000012</v>
      </c>
      <c r="O342" s="8">
        <f>SUM(O2:O338)</f>
        <v>-64344874.210000016</v>
      </c>
      <c r="P342" s="8">
        <f>SUM(P2:P341)</f>
        <v>23425401.669999994</v>
      </c>
    </row>
    <row r="346" spans="1:16" ht="30" x14ac:dyDescent="0.25">
      <c r="K346" s="17" t="s">
        <v>398</v>
      </c>
      <c r="L346" s="18">
        <f>O342/K342</f>
        <v>-29.479005654358755</v>
      </c>
    </row>
    <row r="347" spans="1:16" ht="45" x14ac:dyDescent="0.25">
      <c r="K347" s="17" t="s">
        <v>399</v>
      </c>
      <c r="L347" s="18">
        <f>P342/K342</f>
        <v>10.732129897896877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2023-01-19T12:10:47Z</dcterms:created>
  <dcterms:modified xsi:type="dcterms:W3CDTF">2023-01-27T12:32:31Z</dcterms:modified>
</cp:coreProperties>
</file>