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1840" windowHeight="8520"/>
  </bookViews>
  <sheets>
    <sheet name="REPORT ITP - Fatture Incluse - " sheetId="1" r:id="rId1"/>
  </sheets>
  <definedNames>
    <definedName name="_xlnm._FilterDatabase" localSheetId="0" hidden="1">'REPORT ITP - Fatture Incluse - '!$A$1:$P$1553</definedName>
  </definedNames>
  <calcPr calcId="144525"/>
</workbook>
</file>

<file path=xl/calcChain.xml><?xml version="1.0" encoding="utf-8"?>
<calcChain xmlns="http://schemas.openxmlformats.org/spreadsheetml/2006/main">
  <c r="M1555" i="1" l="1"/>
  <c r="H1562" i="1" s="1"/>
  <c r="K1555" i="1"/>
  <c r="F156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460" i="1"/>
  <c r="P460" i="1" s="1"/>
  <c r="N461" i="1"/>
  <c r="P461" i="1" s="1"/>
  <c r="N462" i="1"/>
  <c r="P462" i="1" s="1"/>
  <c r="N463" i="1"/>
  <c r="P463" i="1" s="1"/>
  <c r="N464" i="1"/>
  <c r="P464" i="1" s="1"/>
  <c r="N465" i="1"/>
  <c r="P465" i="1" s="1"/>
  <c r="N466" i="1"/>
  <c r="P466" i="1" s="1"/>
  <c r="N467" i="1"/>
  <c r="P467" i="1" s="1"/>
  <c r="N468" i="1"/>
  <c r="P468" i="1" s="1"/>
  <c r="N469" i="1"/>
  <c r="P469" i="1" s="1"/>
  <c r="N470" i="1"/>
  <c r="P470" i="1" s="1"/>
  <c r="N471" i="1"/>
  <c r="P471" i="1" s="1"/>
  <c r="N472" i="1"/>
  <c r="P472" i="1" s="1"/>
  <c r="N473" i="1"/>
  <c r="P473" i="1" s="1"/>
  <c r="N474" i="1"/>
  <c r="P474" i="1" s="1"/>
  <c r="N475" i="1"/>
  <c r="P475" i="1" s="1"/>
  <c r="N476" i="1"/>
  <c r="P476" i="1" s="1"/>
  <c r="N477" i="1"/>
  <c r="P477" i="1" s="1"/>
  <c r="N478" i="1"/>
  <c r="P478" i="1" s="1"/>
  <c r="N479" i="1"/>
  <c r="P479" i="1" s="1"/>
  <c r="N480" i="1"/>
  <c r="P480" i="1" s="1"/>
  <c r="N481" i="1"/>
  <c r="P481" i="1" s="1"/>
  <c r="N482" i="1"/>
  <c r="P482" i="1" s="1"/>
  <c r="N483" i="1"/>
  <c r="P483" i="1" s="1"/>
  <c r="N484" i="1"/>
  <c r="P484" i="1" s="1"/>
  <c r="N485" i="1"/>
  <c r="P485" i="1" s="1"/>
  <c r="N486" i="1"/>
  <c r="P486" i="1" s="1"/>
  <c r="N487" i="1"/>
  <c r="P487" i="1" s="1"/>
  <c r="N488" i="1"/>
  <c r="P488" i="1" s="1"/>
  <c r="N489" i="1"/>
  <c r="P489" i="1" s="1"/>
  <c r="N490" i="1"/>
  <c r="P490" i="1" s="1"/>
  <c r="N491" i="1"/>
  <c r="P491" i="1" s="1"/>
  <c r="N492" i="1"/>
  <c r="P492" i="1" s="1"/>
  <c r="N493" i="1"/>
  <c r="P493" i="1" s="1"/>
  <c r="N494" i="1"/>
  <c r="P494" i="1" s="1"/>
  <c r="N495" i="1"/>
  <c r="P495" i="1" s="1"/>
  <c r="N496" i="1"/>
  <c r="P496" i="1" s="1"/>
  <c r="N497" i="1"/>
  <c r="P497" i="1" s="1"/>
  <c r="N498" i="1"/>
  <c r="P498" i="1" s="1"/>
  <c r="N499" i="1"/>
  <c r="P499" i="1" s="1"/>
  <c r="N500" i="1"/>
  <c r="P500" i="1" s="1"/>
  <c r="N501" i="1"/>
  <c r="P501" i="1" s="1"/>
  <c r="N502" i="1"/>
  <c r="P502" i="1" s="1"/>
  <c r="N503" i="1"/>
  <c r="P503" i="1" s="1"/>
  <c r="N504" i="1"/>
  <c r="P504" i="1" s="1"/>
  <c r="N505" i="1"/>
  <c r="P505" i="1" s="1"/>
  <c r="N506" i="1"/>
  <c r="P506" i="1" s="1"/>
  <c r="N507" i="1"/>
  <c r="P507" i="1" s="1"/>
  <c r="N508" i="1"/>
  <c r="P508" i="1" s="1"/>
  <c r="N509" i="1"/>
  <c r="P509" i="1" s="1"/>
  <c r="N510" i="1"/>
  <c r="P510" i="1" s="1"/>
  <c r="N511" i="1"/>
  <c r="P511" i="1" s="1"/>
  <c r="N512" i="1"/>
  <c r="P512" i="1" s="1"/>
  <c r="N513" i="1"/>
  <c r="P513" i="1" s="1"/>
  <c r="N514" i="1"/>
  <c r="P514" i="1" s="1"/>
  <c r="N515" i="1"/>
  <c r="P515" i="1" s="1"/>
  <c r="N516" i="1"/>
  <c r="P516" i="1" s="1"/>
  <c r="N517" i="1"/>
  <c r="P517" i="1" s="1"/>
  <c r="N518" i="1"/>
  <c r="P518" i="1" s="1"/>
  <c r="N519" i="1"/>
  <c r="P519" i="1" s="1"/>
  <c r="N520" i="1"/>
  <c r="P520" i="1" s="1"/>
  <c r="N521" i="1"/>
  <c r="P521" i="1" s="1"/>
  <c r="N522" i="1"/>
  <c r="P522" i="1" s="1"/>
  <c r="N523" i="1"/>
  <c r="P523" i="1" s="1"/>
  <c r="N524" i="1"/>
  <c r="P524" i="1" s="1"/>
  <c r="N525" i="1"/>
  <c r="P525" i="1" s="1"/>
  <c r="N526" i="1"/>
  <c r="P526" i="1" s="1"/>
  <c r="N527" i="1"/>
  <c r="P527" i="1" s="1"/>
  <c r="N528" i="1"/>
  <c r="P528" i="1" s="1"/>
  <c r="N529" i="1"/>
  <c r="P529" i="1" s="1"/>
  <c r="N530" i="1"/>
  <c r="P530" i="1" s="1"/>
  <c r="N531" i="1"/>
  <c r="P531" i="1" s="1"/>
  <c r="N532" i="1"/>
  <c r="P532" i="1" s="1"/>
  <c r="N533" i="1"/>
  <c r="P533" i="1" s="1"/>
  <c r="N534" i="1"/>
  <c r="P534" i="1" s="1"/>
  <c r="N535" i="1"/>
  <c r="P535" i="1" s="1"/>
  <c r="N536" i="1"/>
  <c r="P536" i="1" s="1"/>
  <c r="N537" i="1"/>
  <c r="P537" i="1" s="1"/>
  <c r="N538" i="1"/>
  <c r="P538" i="1" s="1"/>
  <c r="N539" i="1"/>
  <c r="P539" i="1" s="1"/>
  <c r="N540" i="1"/>
  <c r="P540" i="1" s="1"/>
  <c r="N541" i="1"/>
  <c r="P541" i="1" s="1"/>
  <c r="N542" i="1"/>
  <c r="P542" i="1" s="1"/>
  <c r="N543" i="1"/>
  <c r="P543" i="1" s="1"/>
  <c r="N544" i="1"/>
  <c r="P544" i="1" s="1"/>
  <c r="N545" i="1"/>
  <c r="P545" i="1" s="1"/>
  <c r="N546" i="1"/>
  <c r="P546" i="1" s="1"/>
  <c r="N547" i="1"/>
  <c r="P547" i="1" s="1"/>
  <c r="N548" i="1"/>
  <c r="P548" i="1" s="1"/>
  <c r="N549" i="1"/>
  <c r="P549" i="1" s="1"/>
  <c r="N550" i="1"/>
  <c r="P550" i="1" s="1"/>
  <c r="N551" i="1"/>
  <c r="P551" i="1" s="1"/>
  <c r="N552" i="1"/>
  <c r="P552" i="1" s="1"/>
  <c r="N553" i="1"/>
  <c r="P553" i="1" s="1"/>
  <c r="N554" i="1"/>
  <c r="P554" i="1" s="1"/>
  <c r="N555" i="1"/>
  <c r="P555" i="1" s="1"/>
  <c r="N556" i="1"/>
  <c r="P556" i="1" s="1"/>
  <c r="N557" i="1"/>
  <c r="P557" i="1" s="1"/>
  <c r="N558" i="1"/>
  <c r="P558" i="1" s="1"/>
  <c r="N559" i="1"/>
  <c r="P559" i="1" s="1"/>
  <c r="N560" i="1"/>
  <c r="P560" i="1" s="1"/>
  <c r="N561" i="1"/>
  <c r="P561" i="1" s="1"/>
  <c r="N562" i="1"/>
  <c r="P562" i="1" s="1"/>
  <c r="N563" i="1"/>
  <c r="P563" i="1" s="1"/>
  <c r="N564" i="1"/>
  <c r="P564" i="1" s="1"/>
  <c r="N565" i="1"/>
  <c r="P565" i="1" s="1"/>
  <c r="N566" i="1"/>
  <c r="P566" i="1" s="1"/>
  <c r="N567" i="1"/>
  <c r="P567" i="1" s="1"/>
  <c r="N568" i="1"/>
  <c r="P568" i="1" s="1"/>
  <c r="N569" i="1"/>
  <c r="P569" i="1" s="1"/>
  <c r="N570" i="1"/>
  <c r="P570" i="1" s="1"/>
  <c r="N571" i="1"/>
  <c r="P571" i="1" s="1"/>
  <c r="N572" i="1"/>
  <c r="P572" i="1" s="1"/>
  <c r="N573" i="1"/>
  <c r="P573" i="1" s="1"/>
  <c r="N574" i="1"/>
  <c r="P574" i="1" s="1"/>
  <c r="N575" i="1"/>
  <c r="P575" i="1" s="1"/>
  <c r="N576" i="1"/>
  <c r="P576" i="1" s="1"/>
  <c r="N577" i="1"/>
  <c r="P577" i="1" s="1"/>
  <c r="N578" i="1"/>
  <c r="P578" i="1" s="1"/>
  <c r="N579" i="1"/>
  <c r="P579" i="1" s="1"/>
  <c r="N580" i="1"/>
  <c r="P580" i="1" s="1"/>
  <c r="N581" i="1"/>
  <c r="P581" i="1" s="1"/>
  <c r="N582" i="1"/>
  <c r="P582" i="1" s="1"/>
  <c r="N583" i="1"/>
  <c r="P583" i="1" s="1"/>
  <c r="N584" i="1"/>
  <c r="P584" i="1" s="1"/>
  <c r="N585" i="1"/>
  <c r="P585" i="1" s="1"/>
  <c r="N586" i="1"/>
  <c r="P586" i="1" s="1"/>
  <c r="N587" i="1"/>
  <c r="P587" i="1" s="1"/>
  <c r="N588" i="1"/>
  <c r="P588" i="1" s="1"/>
  <c r="N589" i="1"/>
  <c r="P589" i="1" s="1"/>
  <c r="N590" i="1"/>
  <c r="P590" i="1" s="1"/>
  <c r="N591" i="1"/>
  <c r="P591" i="1" s="1"/>
  <c r="N592" i="1"/>
  <c r="P592" i="1" s="1"/>
  <c r="N593" i="1"/>
  <c r="P593" i="1" s="1"/>
  <c r="N594" i="1"/>
  <c r="P594" i="1" s="1"/>
  <c r="N595" i="1"/>
  <c r="P595" i="1" s="1"/>
  <c r="N596" i="1"/>
  <c r="P596" i="1" s="1"/>
  <c r="N597" i="1"/>
  <c r="P597" i="1" s="1"/>
  <c r="N598" i="1"/>
  <c r="P598" i="1" s="1"/>
  <c r="N599" i="1"/>
  <c r="P599" i="1" s="1"/>
  <c r="N600" i="1"/>
  <c r="P600" i="1" s="1"/>
  <c r="N601" i="1"/>
  <c r="P601" i="1" s="1"/>
  <c r="N602" i="1"/>
  <c r="P602" i="1" s="1"/>
  <c r="N603" i="1"/>
  <c r="P603" i="1" s="1"/>
  <c r="N604" i="1"/>
  <c r="P604" i="1" s="1"/>
  <c r="N605" i="1"/>
  <c r="P605" i="1" s="1"/>
  <c r="N606" i="1"/>
  <c r="P606" i="1" s="1"/>
  <c r="N607" i="1"/>
  <c r="P607" i="1" s="1"/>
  <c r="N608" i="1"/>
  <c r="P608" i="1" s="1"/>
  <c r="N609" i="1"/>
  <c r="P609" i="1" s="1"/>
  <c r="N610" i="1"/>
  <c r="P610" i="1" s="1"/>
  <c r="N611" i="1"/>
  <c r="P611" i="1" s="1"/>
  <c r="N612" i="1"/>
  <c r="P612" i="1" s="1"/>
  <c r="N613" i="1"/>
  <c r="P613" i="1" s="1"/>
  <c r="N614" i="1"/>
  <c r="P614" i="1" s="1"/>
  <c r="N615" i="1"/>
  <c r="P615" i="1" s="1"/>
  <c r="N616" i="1"/>
  <c r="P616" i="1" s="1"/>
  <c r="N617" i="1"/>
  <c r="P617" i="1" s="1"/>
  <c r="N618" i="1"/>
  <c r="P618" i="1" s="1"/>
  <c r="N619" i="1"/>
  <c r="P619" i="1" s="1"/>
  <c r="N620" i="1"/>
  <c r="P620" i="1" s="1"/>
  <c r="N621" i="1"/>
  <c r="P621" i="1" s="1"/>
  <c r="N622" i="1"/>
  <c r="P622" i="1" s="1"/>
  <c r="N623" i="1"/>
  <c r="P623" i="1" s="1"/>
  <c r="N624" i="1"/>
  <c r="P624" i="1" s="1"/>
  <c r="N625" i="1"/>
  <c r="P625" i="1" s="1"/>
  <c r="N626" i="1"/>
  <c r="P626" i="1" s="1"/>
  <c r="N627" i="1"/>
  <c r="P627" i="1" s="1"/>
  <c r="N628" i="1"/>
  <c r="P628" i="1" s="1"/>
  <c r="N629" i="1"/>
  <c r="P629" i="1" s="1"/>
  <c r="N630" i="1"/>
  <c r="P630" i="1" s="1"/>
  <c r="N631" i="1"/>
  <c r="P631" i="1" s="1"/>
  <c r="N632" i="1"/>
  <c r="P632" i="1" s="1"/>
  <c r="N633" i="1"/>
  <c r="P633" i="1" s="1"/>
  <c r="N634" i="1"/>
  <c r="P634" i="1" s="1"/>
  <c r="N635" i="1"/>
  <c r="P635" i="1" s="1"/>
  <c r="N636" i="1"/>
  <c r="P636" i="1" s="1"/>
  <c r="N637" i="1"/>
  <c r="P637" i="1" s="1"/>
  <c r="N638" i="1"/>
  <c r="P638" i="1" s="1"/>
  <c r="N639" i="1"/>
  <c r="P639" i="1" s="1"/>
  <c r="N640" i="1"/>
  <c r="P640" i="1" s="1"/>
  <c r="N641" i="1"/>
  <c r="P641" i="1" s="1"/>
  <c r="N642" i="1"/>
  <c r="P642" i="1" s="1"/>
  <c r="N643" i="1"/>
  <c r="P643" i="1" s="1"/>
  <c r="N644" i="1"/>
  <c r="P644" i="1" s="1"/>
  <c r="N645" i="1"/>
  <c r="P645" i="1" s="1"/>
  <c r="N646" i="1"/>
  <c r="P646" i="1" s="1"/>
  <c r="N647" i="1"/>
  <c r="P647" i="1" s="1"/>
  <c r="N648" i="1"/>
  <c r="P648" i="1" s="1"/>
  <c r="N649" i="1"/>
  <c r="P649" i="1" s="1"/>
  <c r="N650" i="1"/>
  <c r="P650" i="1" s="1"/>
  <c r="N651" i="1"/>
  <c r="P651" i="1" s="1"/>
  <c r="N652" i="1"/>
  <c r="P652" i="1" s="1"/>
  <c r="N653" i="1"/>
  <c r="P653" i="1" s="1"/>
  <c r="N654" i="1"/>
  <c r="P654" i="1" s="1"/>
  <c r="N655" i="1"/>
  <c r="P655" i="1" s="1"/>
  <c r="N656" i="1"/>
  <c r="P656" i="1" s="1"/>
  <c r="N657" i="1"/>
  <c r="P657" i="1" s="1"/>
  <c r="N658" i="1"/>
  <c r="P658" i="1" s="1"/>
  <c r="N659" i="1"/>
  <c r="P659" i="1" s="1"/>
  <c r="N660" i="1"/>
  <c r="P660" i="1" s="1"/>
  <c r="N661" i="1"/>
  <c r="P661" i="1" s="1"/>
  <c r="N662" i="1"/>
  <c r="P662" i="1" s="1"/>
  <c r="N663" i="1"/>
  <c r="P663" i="1" s="1"/>
  <c r="N664" i="1"/>
  <c r="P664" i="1" s="1"/>
  <c r="N665" i="1"/>
  <c r="P665" i="1" s="1"/>
  <c r="N666" i="1"/>
  <c r="P666" i="1" s="1"/>
  <c r="N667" i="1"/>
  <c r="P667" i="1" s="1"/>
  <c r="N668" i="1"/>
  <c r="P668" i="1" s="1"/>
  <c r="N669" i="1"/>
  <c r="P669" i="1" s="1"/>
  <c r="N670" i="1"/>
  <c r="P670" i="1" s="1"/>
  <c r="N671" i="1"/>
  <c r="P671" i="1" s="1"/>
  <c r="N672" i="1"/>
  <c r="P672" i="1" s="1"/>
  <c r="N673" i="1"/>
  <c r="P673" i="1" s="1"/>
  <c r="N674" i="1"/>
  <c r="P674" i="1" s="1"/>
  <c r="N675" i="1"/>
  <c r="P675" i="1" s="1"/>
  <c r="N676" i="1"/>
  <c r="P676" i="1" s="1"/>
  <c r="N677" i="1"/>
  <c r="P677" i="1" s="1"/>
  <c r="N678" i="1"/>
  <c r="P678" i="1" s="1"/>
  <c r="N679" i="1"/>
  <c r="P679" i="1" s="1"/>
  <c r="N680" i="1"/>
  <c r="P680" i="1" s="1"/>
  <c r="N681" i="1"/>
  <c r="P681" i="1" s="1"/>
  <c r="N682" i="1"/>
  <c r="P682" i="1" s="1"/>
  <c r="N683" i="1"/>
  <c r="P683" i="1" s="1"/>
  <c r="N684" i="1"/>
  <c r="P684" i="1" s="1"/>
  <c r="N685" i="1"/>
  <c r="P685" i="1" s="1"/>
  <c r="N686" i="1"/>
  <c r="P686" i="1" s="1"/>
  <c r="N687" i="1"/>
  <c r="P687" i="1" s="1"/>
  <c r="N688" i="1"/>
  <c r="P688" i="1" s="1"/>
  <c r="N689" i="1"/>
  <c r="P689" i="1" s="1"/>
  <c r="N690" i="1"/>
  <c r="P690" i="1" s="1"/>
  <c r="N691" i="1"/>
  <c r="P691" i="1" s="1"/>
  <c r="N692" i="1"/>
  <c r="P692" i="1" s="1"/>
  <c r="N693" i="1"/>
  <c r="P693" i="1" s="1"/>
  <c r="N694" i="1"/>
  <c r="P694" i="1" s="1"/>
  <c r="N695" i="1"/>
  <c r="P695" i="1" s="1"/>
  <c r="N696" i="1"/>
  <c r="P696" i="1" s="1"/>
  <c r="N697" i="1"/>
  <c r="P697" i="1" s="1"/>
  <c r="N698" i="1"/>
  <c r="P698" i="1" s="1"/>
  <c r="N699" i="1"/>
  <c r="P699" i="1" s="1"/>
  <c r="N700" i="1"/>
  <c r="P700" i="1" s="1"/>
  <c r="N701" i="1"/>
  <c r="P701" i="1" s="1"/>
  <c r="N702" i="1"/>
  <c r="P702" i="1" s="1"/>
  <c r="N703" i="1"/>
  <c r="P703" i="1" s="1"/>
  <c r="N704" i="1"/>
  <c r="P704" i="1" s="1"/>
  <c r="N705" i="1"/>
  <c r="P705" i="1" s="1"/>
  <c r="N706" i="1"/>
  <c r="P706" i="1" s="1"/>
  <c r="N707" i="1"/>
  <c r="P707" i="1" s="1"/>
  <c r="N708" i="1"/>
  <c r="P708" i="1" s="1"/>
  <c r="N709" i="1"/>
  <c r="P709" i="1" s="1"/>
  <c r="N710" i="1"/>
  <c r="P710" i="1" s="1"/>
  <c r="N711" i="1"/>
  <c r="P711" i="1" s="1"/>
  <c r="N712" i="1"/>
  <c r="P712" i="1" s="1"/>
  <c r="N713" i="1"/>
  <c r="P713" i="1" s="1"/>
  <c r="N714" i="1"/>
  <c r="P714" i="1" s="1"/>
  <c r="N715" i="1"/>
  <c r="P715" i="1" s="1"/>
  <c r="N716" i="1"/>
  <c r="P716" i="1" s="1"/>
  <c r="N717" i="1"/>
  <c r="P717" i="1" s="1"/>
  <c r="N718" i="1"/>
  <c r="P718" i="1" s="1"/>
  <c r="N719" i="1"/>
  <c r="P719" i="1" s="1"/>
  <c r="N720" i="1"/>
  <c r="P720" i="1" s="1"/>
  <c r="N721" i="1"/>
  <c r="P721" i="1" s="1"/>
  <c r="N722" i="1"/>
  <c r="P722" i="1" s="1"/>
  <c r="N723" i="1"/>
  <c r="P723" i="1" s="1"/>
  <c r="N724" i="1"/>
  <c r="P724" i="1" s="1"/>
  <c r="N725" i="1"/>
  <c r="P725" i="1" s="1"/>
  <c r="N726" i="1"/>
  <c r="P726" i="1" s="1"/>
  <c r="N727" i="1"/>
  <c r="P727" i="1" s="1"/>
  <c r="N728" i="1"/>
  <c r="P728" i="1" s="1"/>
  <c r="N729" i="1"/>
  <c r="P729" i="1" s="1"/>
  <c r="N730" i="1"/>
  <c r="P730" i="1" s="1"/>
  <c r="N731" i="1"/>
  <c r="P731" i="1" s="1"/>
  <c r="N732" i="1"/>
  <c r="P732" i="1" s="1"/>
  <c r="N733" i="1"/>
  <c r="P733" i="1" s="1"/>
  <c r="N734" i="1"/>
  <c r="P734" i="1" s="1"/>
  <c r="N735" i="1"/>
  <c r="P735" i="1" s="1"/>
  <c r="N736" i="1"/>
  <c r="P736" i="1" s="1"/>
  <c r="N737" i="1"/>
  <c r="P737" i="1" s="1"/>
  <c r="N738" i="1"/>
  <c r="P738" i="1" s="1"/>
  <c r="N739" i="1"/>
  <c r="P739" i="1" s="1"/>
  <c r="N740" i="1"/>
  <c r="P740" i="1" s="1"/>
  <c r="N741" i="1"/>
  <c r="P741" i="1" s="1"/>
  <c r="N742" i="1"/>
  <c r="P742" i="1" s="1"/>
  <c r="N743" i="1"/>
  <c r="P743" i="1" s="1"/>
  <c r="N744" i="1"/>
  <c r="P744" i="1" s="1"/>
  <c r="N745" i="1"/>
  <c r="P745" i="1" s="1"/>
  <c r="N746" i="1"/>
  <c r="P746" i="1" s="1"/>
  <c r="N747" i="1"/>
  <c r="P747" i="1" s="1"/>
  <c r="N748" i="1"/>
  <c r="P748" i="1" s="1"/>
  <c r="N749" i="1"/>
  <c r="P749" i="1" s="1"/>
  <c r="N750" i="1"/>
  <c r="P750" i="1" s="1"/>
  <c r="N751" i="1"/>
  <c r="P751" i="1" s="1"/>
  <c r="N752" i="1"/>
  <c r="P752" i="1" s="1"/>
  <c r="N753" i="1"/>
  <c r="P753" i="1" s="1"/>
  <c r="N754" i="1"/>
  <c r="P754" i="1" s="1"/>
  <c r="N755" i="1"/>
  <c r="P755" i="1" s="1"/>
  <c r="N756" i="1"/>
  <c r="P756" i="1" s="1"/>
  <c r="N757" i="1"/>
  <c r="P757" i="1" s="1"/>
  <c r="N758" i="1"/>
  <c r="P758" i="1" s="1"/>
  <c r="N759" i="1"/>
  <c r="P759" i="1" s="1"/>
  <c r="N760" i="1"/>
  <c r="P760" i="1" s="1"/>
  <c r="N761" i="1"/>
  <c r="P761" i="1" s="1"/>
  <c r="N762" i="1"/>
  <c r="P762" i="1" s="1"/>
  <c r="N763" i="1"/>
  <c r="P763" i="1" s="1"/>
  <c r="N764" i="1"/>
  <c r="P764" i="1" s="1"/>
  <c r="N765" i="1"/>
  <c r="P765" i="1" s="1"/>
  <c r="N766" i="1"/>
  <c r="P766" i="1" s="1"/>
  <c r="N767" i="1"/>
  <c r="P767" i="1" s="1"/>
  <c r="N768" i="1"/>
  <c r="P768" i="1" s="1"/>
  <c r="N769" i="1"/>
  <c r="P769" i="1" s="1"/>
  <c r="N770" i="1"/>
  <c r="P770" i="1" s="1"/>
  <c r="N771" i="1"/>
  <c r="P771" i="1" s="1"/>
  <c r="N772" i="1"/>
  <c r="P772" i="1" s="1"/>
  <c r="N773" i="1"/>
  <c r="P773" i="1" s="1"/>
  <c r="N774" i="1"/>
  <c r="P774" i="1" s="1"/>
  <c r="N775" i="1"/>
  <c r="P775" i="1" s="1"/>
  <c r="N776" i="1"/>
  <c r="P776" i="1" s="1"/>
  <c r="N777" i="1"/>
  <c r="P777" i="1" s="1"/>
  <c r="N778" i="1"/>
  <c r="P778" i="1" s="1"/>
  <c r="N779" i="1"/>
  <c r="P779" i="1" s="1"/>
  <c r="N780" i="1"/>
  <c r="P780" i="1" s="1"/>
  <c r="N781" i="1"/>
  <c r="P781" i="1" s="1"/>
  <c r="N782" i="1"/>
  <c r="P782" i="1" s="1"/>
  <c r="N783" i="1"/>
  <c r="P783" i="1" s="1"/>
  <c r="N784" i="1"/>
  <c r="P784" i="1" s="1"/>
  <c r="N785" i="1"/>
  <c r="P785" i="1" s="1"/>
  <c r="N786" i="1"/>
  <c r="P786" i="1" s="1"/>
  <c r="N787" i="1"/>
  <c r="P787" i="1" s="1"/>
  <c r="N788" i="1"/>
  <c r="P788" i="1" s="1"/>
  <c r="N789" i="1"/>
  <c r="P789" i="1" s="1"/>
  <c r="N790" i="1"/>
  <c r="P790" i="1" s="1"/>
  <c r="N791" i="1"/>
  <c r="P791" i="1" s="1"/>
  <c r="N792" i="1"/>
  <c r="P792" i="1" s="1"/>
  <c r="N793" i="1"/>
  <c r="P793" i="1" s="1"/>
  <c r="N794" i="1"/>
  <c r="P794" i="1" s="1"/>
  <c r="N795" i="1"/>
  <c r="P795" i="1" s="1"/>
  <c r="N796" i="1"/>
  <c r="P796" i="1" s="1"/>
  <c r="N797" i="1"/>
  <c r="P797" i="1" s="1"/>
  <c r="N798" i="1"/>
  <c r="P798" i="1" s="1"/>
  <c r="N799" i="1"/>
  <c r="P799" i="1" s="1"/>
  <c r="N800" i="1"/>
  <c r="P800" i="1" s="1"/>
  <c r="N801" i="1"/>
  <c r="P801" i="1" s="1"/>
  <c r="N802" i="1"/>
  <c r="P802" i="1" s="1"/>
  <c r="N803" i="1"/>
  <c r="P803" i="1" s="1"/>
  <c r="N804" i="1"/>
  <c r="P804" i="1" s="1"/>
  <c r="N805" i="1"/>
  <c r="P805" i="1" s="1"/>
  <c r="N806" i="1"/>
  <c r="P806" i="1" s="1"/>
  <c r="N807" i="1"/>
  <c r="P807" i="1" s="1"/>
  <c r="N808" i="1"/>
  <c r="P808" i="1" s="1"/>
  <c r="N809" i="1"/>
  <c r="P809" i="1" s="1"/>
  <c r="N810" i="1"/>
  <c r="P810" i="1" s="1"/>
  <c r="N811" i="1"/>
  <c r="P811" i="1" s="1"/>
  <c r="N812" i="1"/>
  <c r="P812" i="1" s="1"/>
  <c r="N813" i="1"/>
  <c r="P813" i="1" s="1"/>
  <c r="N814" i="1"/>
  <c r="P814" i="1" s="1"/>
  <c r="N815" i="1"/>
  <c r="P815" i="1" s="1"/>
  <c r="N816" i="1"/>
  <c r="P816" i="1" s="1"/>
  <c r="N817" i="1"/>
  <c r="P817" i="1" s="1"/>
  <c r="N818" i="1"/>
  <c r="P818" i="1" s="1"/>
  <c r="N819" i="1"/>
  <c r="P819" i="1" s="1"/>
  <c r="N820" i="1"/>
  <c r="P820" i="1" s="1"/>
  <c r="N821" i="1"/>
  <c r="P821" i="1" s="1"/>
  <c r="N822" i="1"/>
  <c r="P822" i="1" s="1"/>
  <c r="N823" i="1"/>
  <c r="P823" i="1" s="1"/>
  <c r="N824" i="1"/>
  <c r="P824" i="1" s="1"/>
  <c r="N825" i="1"/>
  <c r="P825" i="1" s="1"/>
  <c r="N826" i="1"/>
  <c r="P826" i="1" s="1"/>
  <c r="N827" i="1"/>
  <c r="P827" i="1" s="1"/>
  <c r="N828" i="1"/>
  <c r="P828" i="1" s="1"/>
  <c r="N829" i="1"/>
  <c r="P829" i="1" s="1"/>
  <c r="N830" i="1"/>
  <c r="P830" i="1" s="1"/>
  <c r="N831" i="1"/>
  <c r="P831" i="1" s="1"/>
  <c r="N832" i="1"/>
  <c r="P832" i="1" s="1"/>
  <c r="N833" i="1"/>
  <c r="P833" i="1" s="1"/>
  <c r="N834" i="1"/>
  <c r="P834" i="1" s="1"/>
  <c r="N835" i="1"/>
  <c r="P835" i="1" s="1"/>
  <c r="N836" i="1"/>
  <c r="P836" i="1" s="1"/>
  <c r="N837" i="1"/>
  <c r="P837" i="1" s="1"/>
  <c r="N838" i="1"/>
  <c r="P838" i="1" s="1"/>
  <c r="N839" i="1"/>
  <c r="P839" i="1" s="1"/>
  <c r="N840" i="1"/>
  <c r="P840" i="1" s="1"/>
  <c r="N841" i="1"/>
  <c r="P841" i="1" s="1"/>
  <c r="N842" i="1"/>
  <c r="P842" i="1" s="1"/>
  <c r="N843" i="1"/>
  <c r="P843" i="1" s="1"/>
  <c r="N844" i="1"/>
  <c r="P844" i="1" s="1"/>
  <c r="N845" i="1"/>
  <c r="P845" i="1" s="1"/>
  <c r="N846" i="1"/>
  <c r="P846" i="1" s="1"/>
  <c r="N847" i="1"/>
  <c r="P847" i="1" s="1"/>
  <c r="N848" i="1"/>
  <c r="P848" i="1" s="1"/>
  <c r="N849" i="1"/>
  <c r="P849" i="1" s="1"/>
  <c r="N850" i="1"/>
  <c r="P850" i="1" s="1"/>
  <c r="N851" i="1"/>
  <c r="P851" i="1" s="1"/>
  <c r="N852" i="1"/>
  <c r="P852" i="1" s="1"/>
  <c r="N853" i="1"/>
  <c r="P853" i="1" s="1"/>
  <c r="N854" i="1"/>
  <c r="P854" i="1" s="1"/>
  <c r="N855" i="1"/>
  <c r="P855" i="1" s="1"/>
  <c r="N856" i="1"/>
  <c r="P856" i="1" s="1"/>
  <c r="N857" i="1"/>
  <c r="P857" i="1" s="1"/>
  <c r="N858" i="1"/>
  <c r="P858" i="1" s="1"/>
  <c r="N859" i="1"/>
  <c r="P859" i="1" s="1"/>
  <c r="N860" i="1"/>
  <c r="P860" i="1" s="1"/>
  <c r="N861" i="1"/>
  <c r="P861" i="1" s="1"/>
  <c r="N862" i="1"/>
  <c r="P862" i="1" s="1"/>
  <c r="N863" i="1"/>
  <c r="P863" i="1" s="1"/>
  <c r="N864" i="1"/>
  <c r="P864" i="1" s="1"/>
  <c r="N865" i="1"/>
  <c r="P865" i="1" s="1"/>
  <c r="N866" i="1"/>
  <c r="P866" i="1" s="1"/>
  <c r="N867" i="1"/>
  <c r="P867" i="1" s="1"/>
  <c r="N868" i="1"/>
  <c r="P868" i="1" s="1"/>
  <c r="N869" i="1"/>
  <c r="P869" i="1" s="1"/>
  <c r="N870" i="1"/>
  <c r="P870" i="1" s="1"/>
  <c r="N871" i="1"/>
  <c r="P871" i="1" s="1"/>
  <c r="N872" i="1"/>
  <c r="P872" i="1" s="1"/>
  <c r="N873" i="1"/>
  <c r="P873" i="1" s="1"/>
  <c r="N874" i="1"/>
  <c r="P874" i="1" s="1"/>
  <c r="N875" i="1"/>
  <c r="P875" i="1" s="1"/>
  <c r="N876" i="1"/>
  <c r="P876" i="1" s="1"/>
  <c r="N877" i="1"/>
  <c r="P877" i="1" s="1"/>
  <c r="N878" i="1"/>
  <c r="P878" i="1" s="1"/>
  <c r="N879" i="1"/>
  <c r="P879" i="1" s="1"/>
  <c r="N880" i="1"/>
  <c r="P880" i="1" s="1"/>
  <c r="N881" i="1"/>
  <c r="P881" i="1" s="1"/>
  <c r="N882" i="1"/>
  <c r="P882" i="1" s="1"/>
  <c r="N883" i="1"/>
  <c r="P883" i="1" s="1"/>
  <c r="N884" i="1"/>
  <c r="P884" i="1" s="1"/>
  <c r="N885" i="1"/>
  <c r="P885" i="1" s="1"/>
  <c r="N886" i="1"/>
  <c r="P886" i="1" s="1"/>
  <c r="N887" i="1"/>
  <c r="P887" i="1" s="1"/>
  <c r="N888" i="1"/>
  <c r="P888" i="1" s="1"/>
  <c r="N889" i="1"/>
  <c r="P889" i="1" s="1"/>
  <c r="N890" i="1"/>
  <c r="P890" i="1" s="1"/>
  <c r="N891" i="1"/>
  <c r="P891" i="1" s="1"/>
  <c r="N892" i="1"/>
  <c r="P892" i="1" s="1"/>
  <c r="N893" i="1"/>
  <c r="P893" i="1" s="1"/>
  <c r="N894" i="1"/>
  <c r="P894" i="1" s="1"/>
  <c r="N895" i="1"/>
  <c r="P895" i="1" s="1"/>
  <c r="N896" i="1"/>
  <c r="P896" i="1" s="1"/>
  <c r="N897" i="1"/>
  <c r="P897" i="1" s="1"/>
  <c r="N898" i="1"/>
  <c r="P898" i="1" s="1"/>
  <c r="N899" i="1"/>
  <c r="P899" i="1" s="1"/>
  <c r="N900" i="1"/>
  <c r="P900" i="1" s="1"/>
  <c r="N901" i="1"/>
  <c r="P901" i="1" s="1"/>
  <c r="N902" i="1"/>
  <c r="P902" i="1" s="1"/>
  <c r="N903" i="1"/>
  <c r="P903" i="1" s="1"/>
  <c r="N904" i="1"/>
  <c r="P904" i="1" s="1"/>
  <c r="N905" i="1"/>
  <c r="P905" i="1" s="1"/>
  <c r="N906" i="1"/>
  <c r="P906" i="1" s="1"/>
  <c r="N907" i="1"/>
  <c r="P907" i="1" s="1"/>
  <c r="N908" i="1"/>
  <c r="P908" i="1" s="1"/>
  <c r="N909" i="1"/>
  <c r="P909" i="1" s="1"/>
  <c r="N910" i="1"/>
  <c r="P910" i="1" s="1"/>
  <c r="N911" i="1"/>
  <c r="P911" i="1" s="1"/>
  <c r="N912" i="1"/>
  <c r="P912" i="1" s="1"/>
  <c r="N913" i="1"/>
  <c r="P913" i="1" s="1"/>
  <c r="N914" i="1"/>
  <c r="P914" i="1" s="1"/>
  <c r="N915" i="1"/>
  <c r="P915" i="1" s="1"/>
  <c r="N916" i="1"/>
  <c r="P916" i="1" s="1"/>
  <c r="N917" i="1"/>
  <c r="P917" i="1" s="1"/>
  <c r="N918" i="1"/>
  <c r="P918" i="1" s="1"/>
  <c r="N919" i="1"/>
  <c r="P919" i="1" s="1"/>
  <c r="N920" i="1"/>
  <c r="P920" i="1" s="1"/>
  <c r="N921" i="1"/>
  <c r="P921" i="1" s="1"/>
  <c r="N922" i="1"/>
  <c r="P922" i="1" s="1"/>
  <c r="N923" i="1"/>
  <c r="P923" i="1" s="1"/>
  <c r="N924" i="1"/>
  <c r="P924" i="1" s="1"/>
  <c r="N925" i="1"/>
  <c r="P925" i="1" s="1"/>
  <c r="N926" i="1"/>
  <c r="P926" i="1" s="1"/>
  <c r="N927" i="1"/>
  <c r="P927" i="1" s="1"/>
  <c r="N928" i="1"/>
  <c r="P928" i="1" s="1"/>
  <c r="N929" i="1"/>
  <c r="P929" i="1" s="1"/>
  <c r="N930" i="1"/>
  <c r="P930" i="1" s="1"/>
  <c r="N931" i="1"/>
  <c r="P931" i="1" s="1"/>
  <c r="N932" i="1"/>
  <c r="P932" i="1" s="1"/>
  <c r="N933" i="1"/>
  <c r="P933" i="1" s="1"/>
  <c r="N934" i="1"/>
  <c r="P934" i="1" s="1"/>
  <c r="N935" i="1"/>
  <c r="P935" i="1" s="1"/>
  <c r="N936" i="1"/>
  <c r="P936" i="1" s="1"/>
  <c r="N937" i="1"/>
  <c r="P937" i="1" s="1"/>
  <c r="N938" i="1"/>
  <c r="P938" i="1" s="1"/>
  <c r="N939" i="1"/>
  <c r="P939" i="1" s="1"/>
  <c r="N940" i="1"/>
  <c r="P940" i="1" s="1"/>
  <c r="N941" i="1"/>
  <c r="P941" i="1" s="1"/>
  <c r="N942" i="1"/>
  <c r="P942" i="1" s="1"/>
  <c r="N943" i="1"/>
  <c r="P943" i="1" s="1"/>
  <c r="N944" i="1"/>
  <c r="P944" i="1" s="1"/>
  <c r="N945" i="1"/>
  <c r="P945" i="1" s="1"/>
  <c r="N946" i="1"/>
  <c r="P946" i="1" s="1"/>
  <c r="N947" i="1"/>
  <c r="P947" i="1" s="1"/>
  <c r="N948" i="1"/>
  <c r="P948" i="1" s="1"/>
  <c r="N949" i="1"/>
  <c r="P949" i="1" s="1"/>
  <c r="N950" i="1"/>
  <c r="P950" i="1" s="1"/>
  <c r="N951" i="1"/>
  <c r="P951" i="1" s="1"/>
  <c r="N952" i="1"/>
  <c r="P952" i="1" s="1"/>
  <c r="N953" i="1"/>
  <c r="P953" i="1" s="1"/>
  <c r="N954" i="1"/>
  <c r="P954" i="1" s="1"/>
  <c r="N955" i="1"/>
  <c r="P955" i="1" s="1"/>
  <c r="N956" i="1"/>
  <c r="P956" i="1" s="1"/>
  <c r="N957" i="1"/>
  <c r="P957" i="1" s="1"/>
  <c r="N958" i="1"/>
  <c r="P958" i="1" s="1"/>
  <c r="N959" i="1"/>
  <c r="P959" i="1" s="1"/>
  <c r="N960" i="1"/>
  <c r="P960" i="1" s="1"/>
  <c r="N961" i="1"/>
  <c r="P961" i="1" s="1"/>
  <c r="N962" i="1"/>
  <c r="P962" i="1" s="1"/>
  <c r="N963" i="1"/>
  <c r="P963" i="1" s="1"/>
  <c r="N964" i="1"/>
  <c r="P964" i="1" s="1"/>
  <c r="N965" i="1"/>
  <c r="P965" i="1" s="1"/>
  <c r="N966" i="1"/>
  <c r="P966" i="1" s="1"/>
  <c r="N967" i="1"/>
  <c r="P967" i="1" s="1"/>
  <c r="N968" i="1"/>
  <c r="P968" i="1" s="1"/>
  <c r="N969" i="1"/>
  <c r="P969" i="1" s="1"/>
  <c r="N970" i="1"/>
  <c r="P970" i="1" s="1"/>
  <c r="N971" i="1"/>
  <c r="P971" i="1" s="1"/>
  <c r="N972" i="1"/>
  <c r="P972" i="1" s="1"/>
  <c r="N973" i="1"/>
  <c r="P973" i="1" s="1"/>
  <c r="N974" i="1"/>
  <c r="P974" i="1" s="1"/>
  <c r="N975" i="1"/>
  <c r="P975" i="1" s="1"/>
  <c r="N976" i="1"/>
  <c r="P976" i="1" s="1"/>
  <c r="N977" i="1"/>
  <c r="P977" i="1" s="1"/>
  <c r="N978" i="1"/>
  <c r="P978" i="1" s="1"/>
  <c r="N979" i="1"/>
  <c r="P979" i="1" s="1"/>
  <c r="N980" i="1"/>
  <c r="P980" i="1" s="1"/>
  <c r="N981" i="1"/>
  <c r="P981" i="1" s="1"/>
  <c r="N982" i="1"/>
  <c r="P982" i="1" s="1"/>
  <c r="N983" i="1"/>
  <c r="P983" i="1" s="1"/>
  <c r="N984" i="1"/>
  <c r="P984" i="1" s="1"/>
  <c r="N985" i="1"/>
  <c r="P985" i="1" s="1"/>
  <c r="N986" i="1"/>
  <c r="P986" i="1" s="1"/>
  <c r="N987" i="1"/>
  <c r="P987" i="1" s="1"/>
  <c r="N988" i="1"/>
  <c r="P988" i="1" s="1"/>
  <c r="N989" i="1"/>
  <c r="P989" i="1" s="1"/>
  <c r="N990" i="1"/>
  <c r="P990" i="1" s="1"/>
  <c r="N991" i="1"/>
  <c r="P991" i="1" s="1"/>
  <c r="N992" i="1"/>
  <c r="P992" i="1" s="1"/>
  <c r="N993" i="1"/>
  <c r="P993" i="1" s="1"/>
  <c r="N994" i="1"/>
  <c r="P994" i="1" s="1"/>
  <c r="N995" i="1"/>
  <c r="P995" i="1" s="1"/>
  <c r="N996" i="1"/>
  <c r="P996" i="1" s="1"/>
  <c r="N997" i="1"/>
  <c r="P997" i="1" s="1"/>
  <c r="N998" i="1"/>
  <c r="P998" i="1" s="1"/>
  <c r="N999" i="1"/>
  <c r="P999" i="1" s="1"/>
  <c r="N1000" i="1"/>
  <c r="P1000" i="1" s="1"/>
  <c r="N1001" i="1"/>
  <c r="P1001" i="1" s="1"/>
  <c r="N1002" i="1"/>
  <c r="P1002" i="1" s="1"/>
  <c r="N1003" i="1"/>
  <c r="P1003" i="1" s="1"/>
  <c r="N1004" i="1"/>
  <c r="P1004" i="1" s="1"/>
  <c r="N1005" i="1"/>
  <c r="P1005" i="1" s="1"/>
  <c r="N1006" i="1"/>
  <c r="P1006" i="1" s="1"/>
  <c r="N1007" i="1"/>
  <c r="P1007" i="1" s="1"/>
  <c r="N1008" i="1"/>
  <c r="P1008" i="1" s="1"/>
  <c r="N1009" i="1"/>
  <c r="P1009" i="1" s="1"/>
  <c r="N1010" i="1"/>
  <c r="P1010" i="1" s="1"/>
  <c r="N1011" i="1"/>
  <c r="P1011" i="1" s="1"/>
  <c r="N1012" i="1"/>
  <c r="P1012" i="1" s="1"/>
  <c r="N1013" i="1"/>
  <c r="P1013" i="1" s="1"/>
  <c r="N1014" i="1"/>
  <c r="P1014" i="1" s="1"/>
  <c r="N1015" i="1"/>
  <c r="P1015" i="1" s="1"/>
  <c r="N1016" i="1"/>
  <c r="P1016" i="1" s="1"/>
  <c r="N1017" i="1"/>
  <c r="P1017" i="1" s="1"/>
  <c r="N1018" i="1"/>
  <c r="P1018" i="1" s="1"/>
  <c r="N1019" i="1"/>
  <c r="P1019" i="1" s="1"/>
  <c r="N1020" i="1"/>
  <c r="P1020" i="1" s="1"/>
  <c r="N1021" i="1"/>
  <c r="P1021" i="1" s="1"/>
  <c r="N1022" i="1"/>
  <c r="P1022" i="1" s="1"/>
  <c r="N1023" i="1"/>
  <c r="P1023" i="1" s="1"/>
  <c r="N1024" i="1"/>
  <c r="P1024" i="1" s="1"/>
  <c r="N1025" i="1"/>
  <c r="P1025" i="1" s="1"/>
  <c r="N1026" i="1"/>
  <c r="P1026" i="1" s="1"/>
  <c r="N1027" i="1"/>
  <c r="P1027" i="1" s="1"/>
  <c r="N1028" i="1"/>
  <c r="P1028" i="1" s="1"/>
  <c r="N1029" i="1"/>
  <c r="P1029" i="1" s="1"/>
  <c r="N1030" i="1"/>
  <c r="P1030" i="1" s="1"/>
  <c r="N1031" i="1"/>
  <c r="P1031" i="1" s="1"/>
  <c r="N1032" i="1"/>
  <c r="P1032" i="1" s="1"/>
  <c r="N1033" i="1"/>
  <c r="P1033" i="1" s="1"/>
  <c r="N1034" i="1"/>
  <c r="P1034" i="1" s="1"/>
  <c r="N1035" i="1"/>
  <c r="P1035" i="1" s="1"/>
  <c r="N1036" i="1"/>
  <c r="P1036" i="1" s="1"/>
  <c r="N1037" i="1"/>
  <c r="P1037" i="1" s="1"/>
  <c r="N1038" i="1"/>
  <c r="P1038" i="1" s="1"/>
  <c r="N1039" i="1"/>
  <c r="P1039" i="1" s="1"/>
  <c r="N1040" i="1"/>
  <c r="P1040" i="1" s="1"/>
  <c r="N1041" i="1"/>
  <c r="P1041" i="1" s="1"/>
  <c r="N1042" i="1"/>
  <c r="P1042" i="1" s="1"/>
  <c r="N1043" i="1"/>
  <c r="P1043" i="1" s="1"/>
  <c r="N1044" i="1"/>
  <c r="P1044" i="1" s="1"/>
  <c r="N1045" i="1"/>
  <c r="P1045" i="1" s="1"/>
  <c r="N1046" i="1"/>
  <c r="P1046" i="1" s="1"/>
  <c r="N1047" i="1"/>
  <c r="P1047" i="1" s="1"/>
  <c r="N1048" i="1"/>
  <c r="P1048" i="1" s="1"/>
  <c r="N1049" i="1"/>
  <c r="P1049" i="1" s="1"/>
  <c r="N1050" i="1"/>
  <c r="P1050" i="1" s="1"/>
  <c r="N1051" i="1"/>
  <c r="P1051" i="1" s="1"/>
  <c r="N1052" i="1"/>
  <c r="P1052" i="1" s="1"/>
  <c r="N1053" i="1"/>
  <c r="P1053" i="1" s="1"/>
  <c r="N1054" i="1"/>
  <c r="P1054" i="1" s="1"/>
  <c r="N1055" i="1"/>
  <c r="P1055" i="1" s="1"/>
  <c r="N1056" i="1"/>
  <c r="P1056" i="1" s="1"/>
  <c r="N1057" i="1"/>
  <c r="P1057" i="1" s="1"/>
  <c r="N1058" i="1"/>
  <c r="P1058" i="1" s="1"/>
  <c r="N1059" i="1"/>
  <c r="P1059" i="1" s="1"/>
  <c r="N1060" i="1"/>
  <c r="P1060" i="1" s="1"/>
  <c r="N1061" i="1"/>
  <c r="P1061" i="1" s="1"/>
  <c r="N1062" i="1"/>
  <c r="P1062" i="1" s="1"/>
  <c r="N1063" i="1"/>
  <c r="P1063" i="1" s="1"/>
  <c r="N1064" i="1"/>
  <c r="P1064" i="1" s="1"/>
  <c r="N1065" i="1"/>
  <c r="P1065" i="1" s="1"/>
  <c r="N1066" i="1"/>
  <c r="P1066" i="1" s="1"/>
  <c r="N1067" i="1"/>
  <c r="P1067" i="1" s="1"/>
  <c r="N1068" i="1"/>
  <c r="P1068" i="1" s="1"/>
  <c r="N1069" i="1"/>
  <c r="P1069" i="1" s="1"/>
  <c r="N1070" i="1"/>
  <c r="P1070" i="1" s="1"/>
  <c r="N1071" i="1"/>
  <c r="P1071" i="1" s="1"/>
  <c r="N1072" i="1"/>
  <c r="P1072" i="1" s="1"/>
  <c r="N1073" i="1"/>
  <c r="P1073" i="1" s="1"/>
  <c r="N1074" i="1"/>
  <c r="P1074" i="1" s="1"/>
  <c r="N1075" i="1"/>
  <c r="P1075" i="1" s="1"/>
  <c r="N1076" i="1"/>
  <c r="P1076" i="1" s="1"/>
  <c r="N1077" i="1"/>
  <c r="P1077" i="1" s="1"/>
  <c r="N1078" i="1"/>
  <c r="P1078" i="1" s="1"/>
  <c r="N1079" i="1"/>
  <c r="P1079" i="1" s="1"/>
  <c r="N1080" i="1"/>
  <c r="P1080" i="1" s="1"/>
  <c r="N1081" i="1"/>
  <c r="P1081" i="1" s="1"/>
  <c r="N1082" i="1"/>
  <c r="P1082" i="1" s="1"/>
  <c r="N1083" i="1"/>
  <c r="P1083" i="1" s="1"/>
  <c r="N1084" i="1"/>
  <c r="P1084" i="1" s="1"/>
  <c r="N1085" i="1"/>
  <c r="P1085" i="1" s="1"/>
  <c r="N1086" i="1"/>
  <c r="P1086" i="1" s="1"/>
  <c r="N1087" i="1"/>
  <c r="P1087" i="1" s="1"/>
  <c r="N1088" i="1"/>
  <c r="P1088" i="1" s="1"/>
  <c r="N1089" i="1"/>
  <c r="P1089" i="1" s="1"/>
  <c r="N1090" i="1"/>
  <c r="P1090" i="1" s="1"/>
  <c r="N1091" i="1"/>
  <c r="P1091" i="1" s="1"/>
  <c r="N1092" i="1"/>
  <c r="P1092" i="1" s="1"/>
  <c r="N1093" i="1"/>
  <c r="P1093" i="1" s="1"/>
  <c r="N1094" i="1"/>
  <c r="P1094" i="1" s="1"/>
  <c r="N1095" i="1"/>
  <c r="P1095" i="1" s="1"/>
  <c r="N1096" i="1"/>
  <c r="P1096" i="1" s="1"/>
  <c r="N1097" i="1"/>
  <c r="P1097" i="1" s="1"/>
  <c r="N1098" i="1"/>
  <c r="P1098" i="1" s="1"/>
  <c r="N1099" i="1"/>
  <c r="P1099" i="1" s="1"/>
  <c r="N1100" i="1"/>
  <c r="P1100" i="1" s="1"/>
  <c r="N1101" i="1"/>
  <c r="P1101" i="1" s="1"/>
  <c r="N1102" i="1"/>
  <c r="P1102" i="1" s="1"/>
  <c r="N1103" i="1"/>
  <c r="P1103" i="1" s="1"/>
  <c r="N1104" i="1"/>
  <c r="P1104" i="1" s="1"/>
  <c r="N1105" i="1"/>
  <c r="P1105" i="1" s="1"/>
  <c r="N1106" i="1"/>
  <c r="P1106" i="1" s="1"/>
  <c r="N1107" i="1"/>
  <c r="P1107" i="1" s="1"/>
  <c r="N1108" i="1"/>
  <c r="P1108" i="1" s="1"/>
  <c r="N1109" i="1"/>
  <c r="P1109" i="1" s="1"/>
  <c r="N1110" i="1"/>
  <c r="P1110" i="1" s="1"/>
  <c r="N1111" i="1"/>
  <c r="P1111" i="1" s="1"/>
  <c r="N1112" i="1"/>
  <c r="P1112" i="1" s="1"/>
  <c r="N1113" i="1"/>
  <c r="P1113" i="1" s="1"/>
  <c r="N1114" i="1"/>
  <c r="P1114" i="1" s="1"/>
  <c r="N1115" i="1"/>
  <c r="P1115" i="1" s="1"/>
  <c r="N1116" i="1"/>
  <c r="P1116" i="1" s="1"/>
  <c r="N1117" i="1"/>
  <c r="P1117" i="1" s="1"/>
  <c r="N1118" i="1"/>
  <c r="P1118" i="1" s="1"/>
  <c r="N1119" i="1"/>
  <c r="P1119" i="1" s="1"/>
  <c r="N1120" i="1"/>
  <c r="P1120" i="1" s="1"/>
  <c r="N1121" i="1"/>
  <c r="P1121" i="1" s="1"/>
  <c r="N1122" i="1"/>
  <c r="P1122" i="1" s="1"/>
  <c r="N1123" i="1"/>
  <c r="P1123" i="1" s="1"/>
  <c r="N1124" i="1"/>
  <c r="P1124" i="1" s="1"/>
  <c r="N1125" i="1"/>
  <c r="P1125" i="1" s="1"/>
  <c r="N1126" i="1"/>
  <c r="P1126" i="1" s="1"/>
  <c r="N1127" i="1"/>
  <c r="P1127" i="1" s="1"/>
  <c r="N1128" i="1"/>
  <c r="P1128" i="1" s="1"/>
  <c r="N1129" i="1"/>
  <c r="P1129" i="1" s="1"/>
  <c r="N1130" i="1"/>
  <c r="P1130" i="1" s="1"/>
  <c r="N1131" i="1"/>
  <c r="P1131" i="1" s="1"/>
  <c r="N1132" i="1"/>
  <c r="P1132" i="1" s="1"/>
  <c r="N1133" i="1"/>
  <c r="P1133" i="1" s="1"/>
  <c r="N1134" i="1"/>
  <c r="P1134" i="1" s="1"/>
  <c r="N1135" i="1"/>
  <c r="P1135" i="1" s="1"/>
  <c r="N1136" i="1"/>
  <c r="P1136" i="1" s="1"/>
  <c r="N1137" i="1"/>
  <c r="P1137" i="1" s="1"/>
  <c r="N1138" i="1"/>
  <c r="P1138" i="1" s="1"/>
  <c r="N1139" i="1"/>
  <c r="P1139" i="1" s="1"/>
  <c r="N1140" i="1"/>
  <c r="P1140" i="1" s="1"/>
  <c r="N1141" i="1"/>
  <c r="P1141" i="1" s="1"/>
  <c r="N1142" i="1"/>
  <c r="P1142" i="1" s="1"/>
  <c r="N1143" i="1"/>
  <c r="P1143" i="1" s="1"/>
  <c r="N1144" i="1"/>
  <c r="P1144" i="1" s="1"/>
  <c r="N1145" i="1"/>
  <c r="P1145" i="1" s="1"/>
  <c r="N1146" i="1"/>
  <c r="P1146" i="1" s="1"/>
  <c r="N1147" i="1"/>
  <c r="P1147" i="1" s="1"/>
  <c r="N1148" i="1"/>
  <c r="P1148" i="1" s="1"/>
  <c r="N1149" i="1"/>
  <c r="P1149" i="1" s="1"/>
  <c r="N1150" i="1"/>
  <c r="P1150" i="1" s="1"/>
  <c r="N1151" i="1"/>
  <c r="P1151" i="1" s="1"/>
  <c r="N1152" i="1"/>
  <c r="P1152" i="1" s="1"/>
  <c r="N1153" i="1"/>
  <c r="P1153" i="1" s="1"/>
  <c r="N1154" i="1"/>
  <c r="P1154" i="1" s="1"/>
  <c r="N1155" i="1"/>
  <c r="P1155" i="1" s="1"/>
  <c r="N1156" i="1"/>
  <c r="P1156" i="1" s="1"/>
  <c r="N1157" i="1"/>
  <c r="P1157" i="1" s="1"/>
  <c r="N1158" i="1"/>
  <c r="P1158" i="1" s="1"/>
  <c r="N1159" i="1"/>
  <c r="P1159" i="1" s="1"/>
  <c r="N1160" i="1"/>
  <c r="P1160" i="1" s="1"/>
  <c r="N1161" i="1"/>
  <c r="P1161" i="1" s="1"/>
  <c r="N1162" i="1"/>
  <c r="P1162" i="1" s="1"/>
  <c r="N1163" i="1"/>
  <c r="P1163" i="1" s="1"/>
  <c r="N1164" i="1"/>
  <c r="P1164" i="1" s="1"/>
  <c r="N1165" i="1"/>
  <c r="P1165" i="1" s="1"/>
  <c r="N1166" i="1"/>
  <c r="P1166" i="1" s="1"/>
  <c r="N1167" i="1"/>
  <c r="P1167" i="1" s="1"/>
  <c r="N1168" i="1"/>
  <c r="P1168" i="1" s="1"/>
  <c r="N1169" i="1"/>
  <c r="P1169" i="1" s="1"/>
  <c r="N1170" i="1"/>
  <c r="P1170" i="1" s="1"/>
  <c r="N1171" i="1"/>
  <c r="P1171" i="1" s="1"/>
  <c r="N1172" i="1"/>
  <c r="P1172" i="1" s="1"/>
  <c r="N1173" i="1"/>
  <c r="P1173" i="1" s="1"/>
  <c r="N1174" i="1"/>
  <c r="P1174" i="1" s="1"/>
  <c r="N1175" i="1"/>
  <c r="P1175" i="1" s="1"/>
  <c r="N1176" i="1"/>
  <c r="P1176" i="1" s="1"/>
  <c r="N1177" i="1"/>
  <c r="P1177" i="1" s="1"/>
  <c r="N1178" i="1"/>
  <c r="P1178" i="1" s="1"/>
  <c r="N1179" i="1"/>
  <c r="P1179" i="1" s="1"/>
  <c r="N1180" i="1"/>
  <c r="P1180" i="1" s="1"/>
  <c r="N1181" i="1"/>
  <c r="P1181" i="1" s="1"/>
  <c r="N1182" i="1"/>
  <c r="P1182" i="1" s="1"/>
  <c r="N1183" i="1"/>
  <c r="P1183" i="1" s="1"/>
  <c r="N1184" i="1"/>
  <c r="P1184" i="1" s="1"/>
  <c r="N1185" i="1"/>
  <c r="P1185" i="1" s="1"/>
  <c r="N1186" i="1"/>
  <c r="P1186" i="1" s="1"/>
  <c r="N1187" i="1"/>
  <c r="P1187" i="1" s="1"/>
  <c r="N1188" i="1"/>
  <c r="P1188" i="1" s="1"/>
  <c r="N1189" i="1"/>
  <c r="P1189" i="1" s="1"/>
  <c r="N1190" i="1"/>
  <c r="P1190" i="1" s="1"/>
  <c r="N1191" i="1"/>
  <c r="P1191" i="1" s="1"/>
  <c r="N1192" i="1"/>
  <c r="P1192" i="1" s="1"/>
  <c r="N1193" i="1"/>
  <c r="P1193" i="1" s="1"/>
  <c r="N1194" i="1"/>
  <c r="P1194" i="1" s="1"/>
  <c r="N1195" i="1"/>
  <c r="P1195" i="1" s="1"/>
  <c r="N1196" i="1"/>
  <c r="P1196" i="1" s="1"/>
  <c r="N1197" i="1"/>
  <c r="P1197" i="1" s="1"/>
  <c r="N1198" i="1"/>
  <c r="P1198" i="1" s="1"/>
  <c r="N1199" i="1"/>
  <c r="P1199" i="1" s="1"/>
  <c r="N1200" i="1"/>
  <c r="P1200" i="1" s="1"/>
  <c r="N1201" i="1"/>
  <c r="P1201" i="1" s="1"/>
  <c r="N1202" i="1"/>
  <c r="P1202" i="1" s="1"/>
  <c r="N1203" i="1"/>
  <c r="P1203" i="1" s="1"/>
  <c r="N1204" i="1"/>
  <c r="P1204" i="1" s="1"/>
  <c r="N1205" i="1"/>
  <c r="P1205" i="1" s="1"/>
  <c r="N1206" i="1"/>
  <c r="P1206" i="1" s="1"/>
  <c r="N1207" i="1"/>
  <c r="P1207" i="1" s="1"/>
  <c r="N1208" i="1"/>
  <c r="P1208" i="1" s="1"/>
  <c r="N1209" i="1"/>
  <c r="P1209" i="1" s="1"/>
  <c r="N1210" i="1"/>
  <c r="P1210" i="1" s="1"/>
  <c r="N1211" i="1"/>
  <c r="P1211" i="1" s="1"/>
  <c r="N1212" i="1"/>
  <c r="P1212" i="1" s="1"/>
  <c r="N1213" i="1"/>
  <c r="P1213" i="1" s="1"/>
  <c r="N1214" i="1"/>
  <c r="P1214" i="1" s="1"/>
  <c r="N1215" i="1"/>
  <c r="P1215" i="1" s="1"/>
  <c r="N1216" i="1"/>
  <c r="P1216" i="1" s="1"/>
  <c r="N1217" i="1"/>
  <c r="P1217" i="1" s="1"/>
  <c r="N1218" i="1"/>
  <c r="P1218" i="1" s="1"/>
  <c r="N1219" i="1"/>
  <c r="P1219" i="1" s="1"/>
  <c r="N1220" i="1"/>
  <c r="P1220" i="1" s="1"/>
  <c r="N1221" i="1"/>
  <c r="P1221" i="1" s="1"/>
  <c r="N1222" i="1"/>
  <c r="P1222" i="1" s="1"/>
  <c r="N1223" i="1"/>
  <c r="P1223" i="1" s="1"/>
  <c r="N1224" i="1"/>
  <c r="P1224" i="1" s="1"/>
  <c r="N1225" i="1"/>
  <c r="P1225" i="1" s="1"/>
  <c r="N1226" i="1"/>
  <c r="P1226" i="1" s="1"/>
  <c r="N1227" i="1"/>
  <c r="P1227" i="1" s="1"/>
  <c r="N1228" i="1"/>
  <c r="P1228" i="1" s="1"/>
  <c r="N1229" i="1"/>
  <c r="P1229" i="1" s="1"/>
  <c r="N1230" i="1"/>
  <c r="P1230" i="1" s="1"/>
  <c r="N1231" i="1"/>
  <c r="P1231" i="1" s="1"/>
  <c r="N1232" i="1"/>
  <c r="P1232" i="1" s="1"/>
  <c r="N1233" i="1"/>
  <c r="P1233" i="1" s="1"/>
  <c r="N1234" i="1"/>
  <c r="P1234" i="1" s="1"/>
  <c r="N1235" i="1"/>
  <c r="P1235" i="1" s="1"/>
  <c r="N1236" i="1"/>
  <c r="P1236" i="1" s="1"/>
  <c r="N1237" i="1"/>
  <c r="P1237" i="1" s="1"/>
  <c r="N1238" i="1"/>
  <c r="P1238" i="1" s="1"/>
  <c r="N1239" i="1"/>
  <c r="P1239" i="1" s="1"/>
  <c r="N1240" i="1"/>
  <c r="P1240" i="1" s="1"/>
  <c r="N1241" i="1"/>
  <c r="P1241" i="1" s="1"/>
  <c r="N1242" i="1"/>
  <c r="P1242" i="1" s="1"/>
  <c r="N1243" i="1"/>
  <c r="P1243" i="1" s="1"/>
  <c r="N1244" i="1"/>
  <c r="P1244" i="1" s="1"/>
  <c r="N1245" i="1"/>
  <c r="P1245" i="1" s="1"/>
  <c r="N1246" i="1"/>
  <c r="P1246" i="1" s="1"/>
  <c r="N1247" i="1"/>
  <c r="P1247" i="1" s="1"/>
  <c r="N1248" i="1"/>
  <c r="P1248" i="1" s="1"/>
  <c r="N1249" i="1"/>
  <c r="P1249" i="1" s="1"/>
  <c r="N1250" i="1"/>
  <c r="P1250" i="1" s="1"/>
  <c r="N1251" i="1"/>
  <c r="P1251" i="1" s="1"/>
  <c r="N1252" i="1"/>
  <c r="P1252" i="1" s="1"/>
  <c r="N1253" i="1"/>
  <c r="P1253" i="1" s="1"/>
  <c r="N1254" i="1"/>
  <c r="P1254" i="1" s="1"/>
  <c r="N1255" i="1"/>
  <c r="P1255" i="1" s="1"/>
  <c r="N1256" i="1"/>
  <c r="P1256" i="1" s="1"/>
  <c r="N1257" i="1"/>
  <c r="P1257" i="1" s="1"/>
  <c r="N1258" i="1"/>
  <c r="P1258" i="1" s="1"/>
  <c r="N1259" i="1"/>
  <c r="P1259" i="1" s="1"/>
  <c r="N1260" i="1"/>
  <c r="P1260" i="1" s="1"/>
  <c r="N1261" i="1"/>
  <c r="P1261" i="1" s="1"/>
  <c r="N1262" i="1"/>
  <c r="P1262" i="1" s="1"/>
  <c r="N1263" i="1"/>
  <c r="P1263" i="1" s="1"/>
  <c r="N1264" i="1"/>
  <c r="P1264" i="1" s="1"/>
  <c r="N1265" i="1"/>
  <c r="P1265" i="1" s="1"/>
  <c r="N1266" i="1"/>
  <c r="P1266" i="1" s="1"/>
  <c r="N1267" i="1"/>
  <c r="P1267" i="1" s="1"/>
  <c r="N1268" i="1"/>
  <c r="P1268" i="1" s="1"/>
  <c r="N1269" i="1"/>
  <c r="P1269" i="1" s="1"/>
  <c r="N1270" i="1"/>
  <c r="P1270" i="1" s="1"/>
  <c r="N1271" i="1"/>
  <c r="P1271" i="1" s="1"/>
  <c r="N1272" i="1"/>
  <c r="P1272" i="1" s="1"/>
  <c r="N1273" i="1"/>
  <c r="P1273" i="1" s="1"/>
  <c r="N1274" i="1"/>
  <c r="P1274" i="1" s="1"/>
  <c r="N1275" i="1"/>
  <c r="P1275" i="1" s="1"/>
  <c r="N1276" i="1"/>
  <c r="P1276" i="1" s="1"/>
  <c r="N1277" i="1"/>
  <c r="P1277" i="1" s="1"/>
  <c r="N1278" i="1"/>
  <c r="P1278" i="1" s="1"/>
  <c r="N1279" i="1"/>
  <c r="P1279" i="1" s="1"/>
  <c r="N1280" i="1"/>
  <c r="P1280" i="1" s="1"/>
  <c r="N1281" i="1"/>
  <c r="P1281" i="1" s="1"/>
  <c r="N1282" i="1"/>
  <c r="P1282" i="1" s="1"/>
  <c r="N1283" i="1"/>
  <c r="P1283" i="1" s="1"/>
  <c r="N1284" i="1"/>
  <c r="P1284" i="1" s="1"/>
  <c r="N1285" i="1"/>
  <c r="P1285" i="1" s="1"/>
  <c r="N1286" i="1"/>
  <c r="P1286" i="1" s="1"/>
  <c r="N1287" i="1"/>
  <c r="P1287" i="1" s="1"/>
  <c r="N1288" i="1"/>
  <c r="P1288" i="1" s="1"/>
  <c r="N1289" i="1"/>
  <c r="P1289" i="1" s="1"/>
  <c r="N1290" i="1"/>
  <c r="P1290" i="1" s="1"/>
  <c r="N1291" i="1"/>
  <c r="P1291" i="1" s="1"/>
  <c r="N1292" i="1"/>
  <c r="P1292" i="1" s="1"/>
  <c r="N1293" i="1"/>
  <c r="P1293" i="1" s="1"/>
  <c r="N1294" i="1"/>
  <c r="P1294" i="1" s="1"/>
  <c r="N1295" i="1"/>
  <c r="P1295" i="1" s="1"/>
  <c r="N1296" i="1"/>
  <c r="P1296" i="1" s="1"/>
  <c r="N1297" i="1"/>
  <c r="P1297" i="1" s="1"/>
  <c r="N1298" i="1"/>
  <c r="P1298" i="1" s="1"/>
  <c r="N1299" i="1"/>
  <c r="P1299" i="1" s="1"/>
  <c r="N1300" i="1"/>
  <c r="P1300" i="1" s="1"/>
  <c r="N1301" i="1"/>
  <c r="P1301" i="1" s="1"/>
  <c r="N1302" i="1"/>
  <c r="P1302" i="1" s="1"/>
  <c r="N1303" i="1"/>
  <c r="P1303" i="1" s="1"/>
  <c r="N1304" i="1"/>
  <c r="P1304" i="1" s="1"/>
  <c r="N1305" i="1"/>
  <c r="P1305" i="1" s="1"/>
  <c r="N1306" i="1"/>
  <c r="P1306" i="1" s="1"/>
  <c r="N1307" i="1"/>
  <c r="P1307" i="1" s="1"/>
  <c r="N1308" i="1"/>
  <c r="P1308" i="1" s="1"/>
  <c r="N1309" i="1"/>
  <c r="P1309" i="1" s="1"/>
  <c r="N1310" i="1"/>
  <c r="P1310" i="1" s="1"/>
  <c r="N1311" i="1"/>
  <c r="P1311" i="1" s="1"/>
  <c r="N1312" i="1"/>
  <c r="P1312" i="1" s="1"/>
  <c r="N1313" i="1"/>
  <c r="P1313" i="1" s="1"/>
  <c r="N1314" i="1"/>
  <c r="P1314" i="1" s="1"/>
  <c r="N1315" i="1"/>
  <c r="P1315" i="1" s="1"/>
  <c r="N1316" i="1"/>
  <c r="P1316" i="1" s="1"/>
  <c r="N1317" i="1"/>
  <c r="P1317" i="1" s="1"/>
  <c r="N1318" i="1"/>
  <c r="P1318" i="1" s="1"/>
  <c r="N1319" i="1"/>
  <c r="P1319" i="1" s="1"/>
  <c r="N1320" i="1"/>
  <c r="P1320" i="1" s="1"/>
  <c r="N1321" i="1"/>
  <c r="P1321" i="1" s="1"/>
  <c r="N1322" i="1"/>
  <c r="P1322" i="1" s="1"/>
  <c r="N1323" i="1"/>
  <c r="P1323" i="1" s="1"/>
  <c r="N1324" i="1"/>
  <c r="P1324" i="1" s="1"/>
  <c r="N1325" i="1"/>
  <c r="P1325" i="1" s="1"/>
  <c r="N1326" i="1"/>
  <c r="P1326" i="1" s="1"/>
  <c r="N1327" i="1"/>
  <c r="P1327" i="1" s="1"/>
  <c r="N1328" i="1"/>
  <c r="P1328" i="1" s="1"/>
  <c r="N1329" i="1"/>
  <c r="P1329" i="1" s="1"/>
  <c r="N1330" i="1"/>
  <c r="P1330" i="1" s="1"/>
  <c r="N1331" i="1"/>
  <c r="P1331" i="1" s="1"/>
  <c r="N1332" i="1"/>
  <c r="P1332" i="1" s="1"/>
  <c r="N1333" i="1"/>
  <c r="P1333" i="1" s="1"/>
  <c r="N1334" i="1"/>
  <c r="P1334" i="1" s="1"/>
  <c r="N1335" i="1"/>
  <c r="P1335" i="1" s="1"/>
  <c r="N1336" i="1"/>
  <c r="P1336" i="1" s="1"/>
  <c r="N1337" i="1"/>
  <c r="P1337" i="1" s="1"/>
  <c r="N1338" i="1"/>
  <c r="P1338" i="1" s="1"/>
  <c r="N1339" i="1"/>
  <c r="P1339" i="1" s="1"/>
  <c r="N1340" i="1"/>
  <c r="P1340" i="1" s="1"/>
  <c r="N1341" i="1"/>
  <c r="P1341" i="1" s="1"/>
  <c r="N1342" i="1"/>
  <c r="P1342" i="1" s="1"/>
  <c r="N1343" i="1"/>
  <c r="P1343" i="1" s="1"/>
  <c r="N1344" i="1"/>
  <c r="P1344" i="1" s="1"/>
  <c r="N1345" i="1"/>
  <c r="P1345" i="1" s="1"/>
  <c r="N1346" i="1"/>
  <c r="P1346" i="1" s="1"/>
  <c r="N1347" i="1"/>
  <c r="P1347" i="1" s="1"/>
  <c r="N1348" i="1"/>
  <c r="P1348" i="1" s="1"/>
  <c r="N1349" i="1"/>
  <c r="P1349" i="1" s="1"/>
  <c r="N1350" i="1"/>
  <c r="P1350" i="1" s="1"/>
  <c r="N1351" i="1"/>
  <c r="P1351" i="1" s="1"/>
  <c r="N1352" i="1"/>
  <c r="P1352" i="1" s="1"/>
  <c r="N1353" i="1"/>
  <c r="P1353" i="1" s="1"/>
  <c r="N1354" i="1"/>
  <c r="P1354" i="1" s="1"/>
  <c r="N1355" i="1"/>
  <c r="P1355" i="1" s="1"/>
  <c r="N1356" i="1"/>
  <c r="P1356" i="1" s="1"/>
  <c r="N1357" i="1"/>
  <c r="P1357" i="1" s="1"/>
  <c r="N1358" i="1"/>
  <c r="P1358" i="1" s="1"/>
  <c r="N1359" i="1"/>
  <c r="P1359" i="1" s="1"/>
  <c r="N1360" i="1"/>
  <c r="P1360" i="1" s="1"/>
  <c r="N1361" i="1"/>
  <c r="P1361" i="1" s="1"/>
  <c r="N1362" i="1"/>
  <c r="P1362" i="1" s="1"/>
  <c r="N1363" i="1"/>
  <c r="P1363" i="1" s="1"/>
  <c r="N1364" i="1"/>
  <c r="P1364" i="1" s="1"/>
  <c r="N1365" i="1"/>
  <c r="P1365" i="1" s="1"/>
  <c r="N1366" i="1"/>
  <c r="P1366" i="1" s="1"/>
  <c r="N1367" i="1"/>
  <c r="P1367" i="1" s="1"/>
  <c r="N1368" i="1"/>
  <c r="P1368" i="1" s="1"/>
  <c r="N1369" i="1"/>
  <c r="P1369" i="1" s="1"/>
  <c r="N1370" i="1"/>
  <c r="P1370" i="1" s="1"/>
  <c r="N1371" i="1"/>
  <c r="P1371" i="1" s="1"/>
  <c r="N1372" i="1"/>
  <c r="P1372" i="1" s="1"/>
  <c r="N1373" i="1"/>
  <c r="P1373" i="1" s="1"/>
  <c r="N1374" i="1"/>
  <c r="P1374" i="1" s="1"/>
  <c r="N1375" i="1"/>
  <c r="P1375" i="1" s="1"/>
  <c r="N1376" i="1"/>
  <c r="P1376" i="1" s="1"/>
  <c r="N1377" i="1"/>
  <c r="P1377" i="1" s="1"/>
  <c r="N1378" i="1"/>
  <c r="P1378" i="1" s="1"/>
  <c r="N1379" i="1"/>
  <c r="P1379" i="1" s="1"/>
  <c r="N1380" i="1"/>
  <c r="P1380" i="1" s="1"/>
  <c r="N1381" i="1"/>
  <c r="P1381" i="1" s="1"/>
  <c r="N1382" i="1"/>
  <c r="P1382" i="1" s="1"/>
  <c r="N1383" i="1"/>
  <c r="P1383" i="1" s="1"/>
  <c r="N1384" i="1"/>
  <c r="P1384" i="1" s="1"/>
  <c r="N1385" i="1"/>
  <c r="P1385" i="1" s="1"/>
  <c r="N1386" i="1"/>
  <c r="P1386" i="1" s="1"/>
  <c r="N1387" i="1"/>
  <c r="P1387" i="1" s="1"/>
  <c r="N1388" i="1"/>
  <c r="P1388" i="1" s="1"/>
  <c r="N1389" i="1"/>
  <c r="P1389" i="1" s="1"/>
  <c r="N1390" i="1"/>
  <c r="P1390" i="1" s="1"/>
  <c r="N1391" i="1"/>
  <c r="P1391" i="1" s="1"/>
  <c r="N1392" i="1"/>
  <c r="P1392" i="1" s="1"/>
  <c r="N1393" i="1"/>
  <c r="P1393" i="1" s="1"/>
  <c r="N1394" i="1"/>
  <c r="P1394" i="1" s="1"/>
  <c r="N1395" i="1"/>
  <c r="P1395" i="1" s="1"/>
  <c r="N1396" i="1"/>
  <c r="P1396" i="1" s="1"/>
  <c r="N1397" i="1"/>
  <c r="P1397" i="1" s="1"/>
  <c r="N1398" i="1"/>
  <c r="P1398" i="1" s="1"/>
  <c r="N1399" i="1"/>
  <c r="P1399" i="1" s="1"/>
  <c r="N1400" i="1"/>
  <c r="P1400" i="1" s="1"/>
  <c r="N1401" i="1"/>
  <c r="P1401" i="1" s="1"/>
  <c r="N1402" i="1"/>
  <c r="P1402" i="1" s="1"/>
  <c r="N1403" i="1"/>
  <c r="P1403" i="1" s="1"/>
  <c r="N1404" i="1"/>
  <c r="P1404" i="1" s="1"/>
  <c r="N1405" i="1"/>
  <c r="P1405" i="1" s="1"/>
  <c r="N1406" i="1"/>
  <c r="P1406" i="1" s="1"/>
  <c r="N1407" i="1"/>
  <c r="P1407" i="1" s="1"/>
  <c r="N1408" i="1"/>
  <c r="P1408" i="1" s="1"/>
  <c r="N1409" i="1"/>
  <c r="P1409" i="1" s="1"/>
  <c r="N1410" i="1"/>
  <c r="P1410" i="1" s="1"/>
  <c r="N1411" i="1"/>
  <c r="P1411" i="1" s="1"/>
  <c r="N1412" i="1"/>
  <c r="P1412" i="1" s="1"/>
  <c r="N1413" i="1"/>
  <c r="P1413" i="1" s="1"/>
  <c r="N1414" i="1"/>
  <c r="P1414" i="1" s="1"/>
  <c r="N1415" i="1"/>
  <c r="P1415" i="1" s="1"/>
  <c r="N1416" i="1"/>
  <c r="P1416" i="1" s="1"/>
  <c r="N1417" i="1"/>
  <c r="P1417" i="1" s="1"/>
  <c r="N1418" i="1"/>
  <c r="P1418" i="1" s="1"/>
  <c r="N1419" i="1"/>
  <c r="P1419" i="1" s="1"/>
  <c r="N1420" i="1"/>
  <c r="P1420" i="1" s="1"/>
  <c r="N1421" i="1"/>
  <c r="P1421" i="1" s="1"/>
  <c r="N1422" i="1"/>
  <c r="P1422" i="1" s="1"/>
  <c r="N1423" i="1"/>
  <c r="P1423" i="1" s="1"/>
  <c r="N1424" i="1"/>
  <c r="P1424" i="1" s="1"/>
  <c r="N1425" i="1"/>
  <c r="P1425" i="1" s="1"/>
  <c r="N1426" i="1"/>
  <c r="P1426" i="1" s="1"/>
  <c r="N1427" i="1"/>
  <c r="P1427" i="1" s="1"/>
  <c r="N1428" i="1"/>
  <c r="P1428" i="1" s="1"/>
  <c r="N1429" i="1"/>
  <c r="P1429" i="1" s="1"/>
  <c r="N1430" i="1"/>
  <c r="P1430" i="1" s="1"/>
  <c r="N1431" i="1"/>
  <c r="P1431" i="1" s="1"/>
  <c r="N1432" i="1"/>
  <c r="P1432" i="1" s="1"/>
  <c r="N1433" i="1"/>
  <c r="P1433" i="1" s="1"/>
  <c r="N1434" i="1"/>
  <c r="P1434" i="1" s="1"/>
  <c r="N1435" i="1"/>
  <c r="P1435" i="1" s="1"/>
  <c r="N1436" i="1"/>
  <c r="P1436" i="1" s="1"/>
  <c r="N1437" i="1"/>
  <c r="P1437" i="1" s="1"/>
  <c r="N1438" i="1"/>
  <c r="P1438" i="1" s="1"/>
  <c r="N1439" i="1"/>
  <c r="P1439" i="1" s="1"/>
  <c r="N1440" i="1"/>
  <c r="P1440" i="1" s="1"/>
  <c r="N1441" i="1"/>
  <c r="P1441" i="1" s="1"/>
  <c r="N1442" i="1"/>
  <c r="P1442" i="1" s="1"/>
  <c r="N1443" i="1"/>
  <c r="P1443" i="1" s="1"/>
  <c r="N1444" i="1"/>
  <c r="P1444" i="1" s="1"/>
  <c r="N1445" i="1"/>
  <c r="P1445" i="1" s="1"/>
  <c r="N1446" i="1"/>
  <c r="P1446" i="1" s="1"/>
  <c r="N1447" i="1"/>
  <c r="P1447" i="1" s="1"/>
  <c r="N1448" i="1"/>
  <c r="P1448" i="1" s="1"/>
  <c r="N1449" i="1"/>
  <c r="P1449" i="1" s="1"/>
  <c r="N1450" i="1"/>
  <c r="P1450" i="1" s="1"/>
  <c r="N1451" i="1"/>
  <c r="P1451" i="1" s="1"/>
  <c r="N1452" i="1"/>
  <c r="P1452" i="1" s="1"/>
  <c r="N1453" i="1"/>
  <c r="P1453" i="1" s="1"/>
  <c r="N1454" i="1"/>
  <c r="P1454" i="1" s="1"/>
  <c r="N1455" i="1"/>
  <c r="P1455" i="1" s="1"/>
  <c r="N1456" i="1"/>
  <c r="P1456" i="1" s="1"/>
  <c r="N1457" i="1"/>
  <c r="P1457" i="1" s="1"/>
  <c r="N1458" i="1"/>
  <c r="P1458" i="1" s="1"/>
  <c r="N1459" i="1"/>
  <c r="P1459" i="1" s="1"/>
  <c r="N1460" i="1"/>
  <c r="P1460" i="1" s="1"/>
  <c r="N1461" i="1"/>
  <c r="P1461" i="1" s="1"/>
  <c r="N1462" i="1"/>
  <c r="P1462" i="1" s="1"/>
  <c r="N1463" i="1"/>
  <c r="P1463" i="1" s="1"/>
  <c r="N1464" i="1"/>
  <c r="P1464" i="1" s="1"/>
  <c r="N1465" i="1"/>
  <c r="P1465" i="1" s="1"/>
  <c r="N1466" i="1"/>
  <c r="P1466" i="1" s="1"/>
  <c r="N1467" i="1"/>
  <c r="P1467" i="1" s="1"/>
  <c r="N1468" i="1"/>
  <c r="P1468" i="1" s="1"/>
  <c r="N1469" i="1"/>
  <c r="P1469" i="1" s="1"/>
  <c r="N1470" i="1"/>
  <c r="P1470" i="1" s="1"/>
  <c r="N1471" i="1"/>
  <c r="P1471" i="1" s="1"/>
  <c r="N1472" i="1"/>
  <c r="P1472" i="1" s="1"/>
  <c r="N1473" i="1"/>
  <c r="P1473" i="1" s="1"/>
  <c r="N1474" i="1"/>
  <c r="P1474" i="1" s="1"/>
  <c r="N1475" i="1"/>
  <c r="P1475" i="1" s="1"/>
  <c r="N1476" i="1"/>
  <c r="P1476" i="1" s="1"/>
  <c r="N1477" i="1"/>
  <c r="P1477" i="1" s="1"/>
  <c r="N1478" i="1"/>
  <c r="P1478" i="1" s="1"/>
  <c r="N1479" i="1"/>
  <c r="P1479" i="1" s="1"/>
  <c r="N1480" i="1"/>
  <c r="P1480" i="1" s="1"/>
  <c r="N1481" i="1"/>
  <c r="P1481" i="1" s="1"/>
  <c r="N1482" i="1"/>
  <c r="P1482" i="1" s="1"/>
  <c r="N1483" i="1"/>
  <c r="P1483" i="1" s="1"/>
  <c r="N1484" i="1"/>
  <c r="P1484" i="1" s="1"/>
  <c r="N1485" i="1"/>
  <c r="P1485" i="1" s="1"/>
  <c r="N1486" i="1"/>
  <c r="P1486" i="1" s="1"/>
  <c r="N1487" i="1"/>
  <c r="P1487" i="1" s="1"/>
  <c r="N1488" i="1"/>
  <c r="P1488" i="1" s="1"/>
  <c r="N1489" i="1"/>
  <c r="P1489" i="1" s="1"/>
  <c r="N1490" i="1"/>
  <c r="P1490" i="1" s="1"/>
  <c r="N1491" i="1"/>
  <c r="P1491" i="1" s="1"/>
  <c r="N1492" i="1"/>
  <c r="P1492" i="1" s="1"/>
  <c r="N1493" i="1"/>
  <c r="P1493" i="1" s="1"/>
  <c r="N1494" i="1"/>
  <c r="P1494" i="1" s="1"/>
  <c r="N1495" i="1"/>
  <c r="P1495" i="1" s="1"/>
  <c r="N1496" i="1"/>
  <c r="P1496" i="1" s="1"/>
  <c r="N1497" i="1"/>
  <c r="P1497" i="1" s="1"/>
  <c r="N1498" i="1"/>
  <c r="P1498" i="1" s="1"/>
  <c r="N1499" i="1"/>
  <c r="P1499" i="1" s="1"/>
  <c r="N1500" i="1"/>
  <c r="P1500" i="1" s="1"/>
  <c r="N1501" i="1"/>
  <c r="P1501" i="1" s="1"/>
  <c r="N1502" i="1"/>
  <c r="P1502" i="1" s="1"/>
  <c r="N1503" i="1"/>
  <c r="P1503" i="1" s="1"/>
  <c r="N1504" i="1"/>
  <c r="P1504" i="1" s="1"/>
  <c r="N1505" i="1"/>
  <c r="P1505" i="1" s="1"/>
  <c r="N1506" i="1"/>
  <c r="P1506" i="1" s="1"/>
  <c r="N1507" i="1"/>
  <c r="P1507" i="1" s="1"/>
  <c r="N1508" i="1"/>
  <c r="P1508" i="1" s="1"/>
  <c r="N1509" i="1"/>
  <c r="P1509" i="1" s="1"/>
  <c r="N1510" i="1"/>
  <c r="P1510" i="1" s="1"/>
  <c r="N1511" i="1"/>
  <c r="P1511" i="1" s="1"/>
  <c r="N1512" i="1"/>
  <c r="P1512" i="1" s="1"/>
  <c r="N1513" i="1"/>
  <c r="P1513" i="1" s="1"/>
  <c r="N1514" i="1"/>
  <c r="P1514" i="1" s="1"/>
  <c r="N1515" i="1"/>
  <c r="P1515" i="1" s="1"/>
  <c r="N1516" i="1"/>
  <c r="P1516" i="1" s="1"/>
  <c r="N1517" i="1"/>
  <c r="P1517" i="1" s="1"/>
  <c r="N1518" i="1"/>
  <c r="P1518" i="1" s="1"/>
  <c r="N1519" i="1"/>
  <c r="P1519" i="1" s="1"/>
  <c r="N1520" i="1"/>
  <c r="P1520" i="1" s="1"/>
  <c r="N1521" i="1"/>
  <c r="P1521" i="1" s="1"/>
  <c r="N1522" i="1"/>
  <c r="P1522" i="1" s="1"/>
  <c r="N1523" i="1"/>
  <c r="P1523" i="1" s="1"/>
  <c r="N1524" i="1"/>
  <c r="P1524" i="1" s="1"/>
  <c r="N1525" i="1"/>
  <c r="P1525" i="1" s="1"/>
  <c r="N1526" i="1"/>
  <c r="P1526" i="1" s="1"/>
  <c r="N1527" i="1"/>
  <c r="P1527" i="1" s="1"/>
  <c r="N1528" i="1"/>
  <c r="P1528" i="1" s="1"/>
  <c r="N1529" i="1"/>
  <c r="P1529" i="1" s="1"/>
  <c r="N1530" i="1"/>
  <c r="P1530" i="1" s="1"/>
  <c r="N1531" i="1"/>
  <c r="P1531" i="1" s="1"/>
  <c r="N1532" i="1"/>
  <c r="P1532" i="1" s="1"/>
  <c r="N1533" i="1"/>
  <c r="P1533" i="1" s="1"/>
  <c r="N1534" i="1"/>
  <c r="P1534" i="1" s="1"/>
  <c r="N1535" i="1"/>
  <c r="P1535" i="1" s="1"/>
  <c r="N1536" i="1"/>
  <c r="P1536" i="1" s="1"/>
  <c r="N1537" i="1"/>
  <c r="P1537" i="1" s="1"/>
  <c r="N1538" i="1"/>
  <c r="P1538" i="1" s="1"/>
  <c r="N1539" i="1"/>
  <c r="P1539" i="1" s="1"/>
  <c r="N1540" i="1"/>
  <c r="P1540" i="1" s="1"/>
  <c r="N1541" i="1"/>
  <c r="P1541" i="1" s="1"/>
  <c r="N1542" i="1"/>
  <c r="P1542" i="1" s="1"/>
  <c r="N1543" i="1"/>
  <c r="P1543" i="1" s="1"/>
  <c r="N1544" i="1"/>
  <c r="P1544" i="1" s="1"/>
  <c r="N1545" i="1"/>
  <c r="P1545" i="1" s="1"/>
  <c r="N1546" i="1"/>
  <c r="P1546" i="1" s="1"/>
  <c r="N1547" i="1"/>
  <c r="P1547" i="1" s="1"/>
  <c r="N1548" i="1"/>
  <c r="P1548" i="1" s="1"/>
  <c r="N1549" i="1"/>
  <c r="P1549" i="1" s="1"/>
  <c r="N1550" i="1"/>
  <c r="P1550" i="1" s="1"/>
  <c r="N1551" i="1"/>
  <c r="P1551" i="1" s="1"/>
  <c r="N1552" i="1"/>
  <c r="P1552" i="1" s="1"/>
  <c r="N1553" i="1"/>
  <c r="P1553" i="1" s="1"/>
  <c r="N2" i="1"/>
  <c r="P2" i="1" s="1"/>
  <c r="P1555" i="1" l="1"/>
  <c r="L1561" i="1" s="1"/>
  <c r="O1555" i="1"/>
  <c r="H1561" i="1" s="1"/>
  <c r="H1563" i="1" s="1"/>
  <c r="L1560" i="1" l="1"/>
  <c r="F1561" i="1"/>
</calcChain>
</file>

<file path=xl/sharedStrings.xml><?xml version="1.0" encoding="utf-8"?>
<sst xmlns="http://schemas.openxmlformats.org/spreadsheetml/2006/main" count="5795" uniqueCount="1334">
  <si>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</si>
  <si>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</si>
  <si>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</si>
  <si>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</si>
  <si>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</si>
  <si>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</si>
  <si>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</si>
  <si>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</si>
  <si>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</si>
  <si>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</si>
  <si>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</si>
  <si>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</si>
  <si>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</si>
  <si>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</si>
  <si>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COSIMO DE' MEDICI SRL</t>
  </si>
  <si>
    <t>29-2022 PA</t>
  </si>
  <si>
    <t>Provincia di Livorno Sviluppo Srl</t>
  </si>
  <si>
    <t>P.G. Costruzioni S.R.L.</t>
  </si>
  <si>
    <t>28/PA</t>
  </si>
  <si>
    <t>CIRCOLO ARCI ARENA ASTRA</t>
  </si>
  <si>
    <t>65EL</t>
  </si>
  <si>
    <t>Nova AEG S.p.A.</t>
  </si>
  <si>
    <t>IGD SIIQ S.P.A.</t>
  </si>
  <si>
    <t>VN0012105</t>
  </si>
  <si>
    <t>VN0012157</t>
  </si>
  <si>
    <t>MEDIA PRINT SRL</t>
  </si>
  <si>
    <t>Ven. Arciconfraternita della Misericordia</t>
  </si>
  <si>
    <t>76/PA</t>
  </si>
  <si>
    <t>77/PA</t>
  </si>
  <si>
    <t>VODAFONE ITALIA S.p.A.</t>
  </si>
  <si>
    <t>AO22945337</t>
  </si>
  <si>
    <t>VN0001328</t>
  </si>
  <si>
    <t>VN0001366</t>
  </si>
  <si>
    <t>Naturaliter srl</t>
  </si>
  <si>
    <t>Itinera Progetti e Ricerche Soc. Coop. Impresa Sociale</t>
  </si>
  <si>
    <t>11/PA</t>
  </si>
  <si>
    <t>A.AM.P.S. SpA Soggetta Attivit Controllo e Coordinam. di Retiambiente SpA SU</t>
  </si>
  <si>
    <t>000067/V3</t>
  </si>
  <si>
    <t>GIMAC ELETTRONICA SRL</t>
  </si>
  <si>
    <t>SPAGNOLI ILIO E FIGLI SRL</t>
  </si>
  <si>
    <t>1/E</t>
  </si>
  <si>
    <t>L'ELETTROTECNICA DEI F.LLI MARINI S.R.L.</t>
  </si>
  <si>
    <t>IMMOBILIARE GENERALE INDUSTRIALE (I.G.I.) s.r.l.</t>
  </si>
  <si>
    <t>GRILLI ALVARO</t>
  </si>
  <si>
    <t>GRLLVR46P07B509O</t>
  </si>
  <si>
    <t>Floricoltura Biricotti Snc</t>
  </si>
  <si>
    <t>5E</t>
  </si>
  <si>
    <t>6E</t>
  </si>
  <si>
    <t>FALENI ROSSELLA</t>
  </si>
  <si>
    <t>FLNRSL58H53E625M</t>
  </si>
  <si>
    <t>1PA</t>
  </si>
  <si>
    <t>MIDRIL SRL</t>
  </si>
  <si>
    <t>CIUFFARDI GIARDINAGGIO DI CIUFFARDI ADRIANO</t>
  </si>
  <si>
    <t>CFFDRN61H09G687R</t>
  </si>
  <si>
    <t>VIVAI BELFIORE SOCIETA' AGRICOLA SS</t>
  </si>
  <si>
    <t>TORZONI COSTRUZIONI SRLU</t>
  </si>
  <si>
    <t>1/23/PA</t>
  </si>
  <si>
    <t>2/23/PA</t>
  </si>
  <si>
    <t>Amici Giuseppe</t>
  </si>
  <si>
    <t>MCAGPP41A28E625H</t>
  </si>
  <si>
    <t>3/PA</t>
  </si>
  <si>
    <t>GROSSO S.N.C. DI ROBERTO GROSSO &amp; C.</t>
  </si>
  <si>
    <t>8/PA</t>
  </si>
  <si>
    <t>BRUGNOLI Gloria</t>
  </si>
  <si>
    <t>BRGGLR62E69A182V</t>
  </si>
  <si>
    <t>TAGLIONE SRL</t>
  </si>
  <si>
    <t>02-1-FE2</t>
  </si>
  <si>
    <t>2-2023 PA</t>
  </si>
  <si>
    <t>VN0001902</t>
  </si>
  <si>
    <t>VN0001909</t>
  </si>
  <si>
    <t>GIGONI.COM S.R.L.</t>
  </si>
  <si>
    <t>1/PA</t>
  </si>
  <si>
    <t>MUJER CREAZIONI S.R.L.</t>
  </si>
  <si>
    <t>3 I</t>
  </si>
  <si>
    <t>42/PA</t>
  </si>
  <si>
    <t>000323/V3</t>
  </si>
  <si>
    <t>AUTOLINEE TOSCANE SPA</t>
  </si>
  <si>
    <t>AT023PA-000084</t>
  </si>
  <si>
    <t>Tiberio Elettronica s.r.l.</t>
  </si>
  <si>
    <t>23002/PA</t>
  </si>
  <si>
    <t>ELBALAND FONTE MURATA S.R.L.</t>
  </si>
  <si>
    <t>BC FORNITURE S.R.L.</t>
  </si>
  <si>
    <t>988/00</t>
  </si>
  <si>
    <t>2/PA</t>
  </si>
  <si>
    <t>A.AM.P.S. SpA Soggetta Attivit? Controllo e Coordinam. di Retiambiente SpA SU</t>
  </si>
  <si>
    <t>000361/V3</t>
  </si>
  <si>
    <t>Smart Soc. Coop. Impresa Sociale</t>
  </si>
  <si>
    <t>F230790</t>
  </si>
  <si>
    <t>16/PA</t>
  </si>
  <si>
    <t>VN0002381</t>
  </si>
  <si>
    <t>VN0002389</t>
  </si>
  <si>
    <t>VIRTUALIS S.N.C. DI GEMIGNANI STEFANO E LUCHI DANIELE</t>
  </si>
  <si>
    <t>COOPERATIVA SOCIALE C.I.S.S.E.</t>
  </si>
  <si>
    <t>CATERING IL GIRASOLE DI MOTTA VERONICA</t>
  </si>
  <si>
    <t>MTTVNC75R59E625C</t>
  </si>
  <si>
    <t>02-14-FE2</t>
  </si>
  <si>
    <t>DEPOSITI BERNI DI BERNI MARCO</t>
  </si>
  <si>
    <t>BRNMRC62R20E625R</t>
  </si>
  <si>
    <t>000385-2023</t>
  </si>
  <si>
    <t>EMME ERRE IMPIANTI</t>
  </si>
  <si>
    <t>MRBRCR70C16E625Q</t>
  </si>
  <si>
    <t>FATTPA 9_23</t>
  </si>
  <si>
    <t>BARBIERI ALESSIO</t>
  </si>
  <si>
    <t>BRBLSS68D18E625M</t>
  </si>
  <si>
    <t>ECOGROUP s.r.l.</t>
  </si>
  <si>
    <t>SP0001609</t>
  </si>
  <si>
    <t>GISA SNC DI MICHELANGELO RAFFAELLO SARTI E GIACOMO NICCOLINI</t>
  </si>
  <si>
    <t>DINO SCOTTO</t>
  </si>
  <si>
    <t>SCTDNI49A09E625D</t>
  </si>
  <si>
    <t>Consiglio Nazionale delle Ricerche</t>
  </si>
  <si>
    <t>04300220230comF00004</t>
  </si>
  <si>
    <t>EDIL GIERRE di Bechelli Roberto &amp; C. SNC</t>
  </si>
  <si>
    <t>22E</t>
  </si>
  <si>
    <t>NOBILI PUBBLICITA' S.A.S.</t>
  </si>
  <si>
    <t>7/PA</t>
  </si>
  <si>
    <t>SP0001653</t>
  </si>
  <si>
    <t>GINMAR s.r.l. unipersonale</t>
  </si>
  <si>
    <t>0000001P/2023</t>
  </si>
  <si>
    <t>02-20-FE2</t>
  </si>
  <si>
    <t>PLUSH &amp; COMPANY S.r.l.</t>
  </si>
  <si>
    <t>1 /PA</t>
  </si>
  <si>
    <t>VN0002720</t>
  </si>
  <si>
    <t>14/E</t>
  </si>
  <si>
    <t>AP03338484</t>
  </si>
  <si>
    <t>VN0003962</t>
  </si>
  <si>
    <t>VN0004002</t>
  </si>
  <si>
    <t>Vivai Donato s.s.</t>
  </si>
  <si>
    <t>PA_0000007</t>
  </si>
  <si>
    <t>000604/V3</t>
  </si>
  <si>
    <t>115/PA</t>
  </si>
  <si>
    <t>000023-2023-3</t>
  </si>
  <si>
    <t>ARREDOCASA S.R.L.</t>
  </si>
  <si>
    <t>AP07112758</t>
  </si>
  <si>
    <t>SANFILIPPO EMILIANO</t>
  </si>
  <si>
    <t>SNFMLN74S03E625L</t>
  </si>
  <si>
    <t>000747/V3</t>
  </si>
  <si>
    <t>DI. MA. SERVICE SAS</t>
  </si>
  <si>
    <t>63PA/2023</t>
  </si>
  <si>
    <t>Generali  Italia S.p.A</t>
  </si>
  <si>
    <t>132_paa0</t>
  </si>
  <si>
    <t>02-26-FE2</t>
  </si>
  <si>
    <t>25/PA</t>
  </si>
  <si>
    <t>VN2305580</t>
  </si>
  <si>
    <t>VN2305588</t>
  </si>
  <si>
    <t>35/PA</t>
  </si>
  <si>
    <t>5/PA</t>
  </si>
  <si>
    <t>IMPRESA VERDE PISA LIVORNO SRL</t>
  </si>
  <si>
    <t>23V00-00012</t>
  </si>
  <si>
    <t>13/PA</t>
  </si>
  <si>
    <t>AT023PA-000378</t>
  </si>
  <si>
    <t>BRIKKE BRAKKE COOPERATIVA SOCIALE</t>
  </si>
  <si>
    <t>6PA</t>
  </si>
  <si>
    <t>CARTOTECNICA S.R.L.</t>
  </si>
  <si>
    <t>40 I</t>
  </si>
  <si>
    <t>39/PA</t>
  </si>
  <si>
    <t>41/PA</t>
  </si>
  <si>
    <t>40/PA</t>
  </si>
  <si>
    <t>02-32-FE2</t>
  </si>
  <si>
    <t>MASSEI A. di Ettore Massei</t>
  </si>
  <si>
    <t>MSSTTR47S13L850O</t>
  </si>
  <si>
    <t>A/13</t>
  </si>
  <si>
    <t>169/PA</t>
  </si>
  <si>
    <t>FONDAZIONE TEATRO GOLDONI</t>
  </si>
  <si>
    <t>000036-2023-3</t>
  </si>
  <si>
    <t>GUIDI PREMIAZIONI SPORTIVE SAS</t>
  </si>
  <si>
    <t>VN2306508</t>
  </si>
  <si>
    <t>VN2306518</t>
  </si>
  <si>
    <t>001071/V3</t>
  </si>
  <si>
    <t>44/PA</t>
  </si>
  <si>
    <t>ILMELOGRANO.NET SOC. COOPERATIVA</t>
  </si>
  <si>
    <t>000785-2023</t>
  </si>
  <si>
    <t>000041-2023-3</t>
  </si>
  <si>
    <t>AP10844399</t>
  </si>
  <si>
    <t>A. Manzoni &amp; C. S.p.A.</t>
  </si>
  <si>
    <t>0000655281AMC12023</t>
  </si>
  <si>
    <t>VN2308168</t>
  </si>
  <si>
    <t>10/PA</t>
  </si>
  <si>
    <t>Juice S.p.A.</t>
  </si>
  <si>
    <t>23/31/00952</t>
  </si>
  <si>
    <t>001242/V3</t>
  </si>
  <si>
    <t>IL CARRO SOC.COOP.AGRICOLA</t>
  </si>
  <si>
    <t>36/PA</t>
  </si>
  <si>
    <t>000048-2023-3</t>
  </si>
  <si>
    <t>VN2308935</t>
  </si>
  <si>
    <t>38/PA</t>
  </si>
  <si>
    <t>AP14522123</t>
  </si>
  <si>
    <t>238/PA</t>
  </si>
  <si>
    <t>VN2309367</t>
  </si>
  <si>
    <t>17/PA</t>
  </si>
  <si>
    <t>68/PA</t>
  </si>
  <si>
    <t>000061-2023-3</t>
  </si>
  <si>
    <t>VN2311243</t>
  </si>
  <si>
    <t>7/23/PA</t>
  </si>
  <si>
    <t>Mumolo Paolo</t>
  </si>
  <si>
    <t>MMLPLA65D25E625Z</t>
  </si>
  <si>
    <t>MANNUCCI EDILIZIA  SAS DI MANNUCCI ANDREA</t>
  </si>
  <si>
    <t>PROMUSEUM ITALIA S.R.L.</t>
  </si>
  <si>
    <t>FA130010</t>
  </si>
  <si>
    <t>Liberato Antonio</t>
  </si>
  <si>
    <t>LBRNTN54E19I819U</t>
  </si>
  <si>
    <t>FPA 2/23</t>
  </si>
  <si>
    <t>001309-2023</t>
  </si>
  <si>
    <t>21/PA</t>
  </si>
  <si>
    <t>22/PA</t>
  </si>
  <si>
    <t>287/PA</t>
  </si>
  <si>
    <t>79/PA</t>
  </si>
  <si>
    <t>VM2301843</t>
  </si>
  <si>
    <t>VM2301844</t>
  </si>
  <si>
    <t>VM2301845</t>
  </si>
  <si>
    <t>VM2301846</t>
  </si>
  <si>
    <t>VM2301847</t>
  </si>
  <si>
    <t>SP0007809</t>
  </si>
  <si>
    <t>ARTPLANTS GMBH E CO. KG</t>
  </si>
  <si>
    <t>DE293448144</t>
  </si>
  <si>
    <t>002009/V3</t>
  </si>
  <si>
    <t>31-PA</t>
  </si>
  <si>
    <t>73/PA</t>
  </si>
  <si>
    <t>AT023PA-000814</t>
  </si>
  <si>
    <t>Studio di Ingegneria delle Strutture</t>
  </si>
  <si>
    <t>000076-2023-3</t>
  </si>
  <si>
    <t>CALMANTI MARTINA</t>
  </si>
  <si>
    <t>CLMMTN86D52I449B</t>
  </si>
  <si>
    <t>6/001</t>
  </si>
  <si>
    <t>Vetreria Marco Terzi</t>
  </si>
  <si>
    <t>TRZMRC65E27E625C</t>
  </si>
  <si>
    <t>94/2023</t>
  </si>
  <si>
    <t>PODESTA' MARCO</t>
  </si>
  <si>
    <t>2023/57</t>
  </si>
  <si>
    <t>BO7TSG</t>
  </si>
  <si>
    <t>PROGETTO COSTRUZIONE QUALITA' PCQ S.R.L.</t>
  </si>
  <si>
    <t>PRIMETEC - Dott. Ing. E. Ghelardi</t>
  </si>
  <si>
    <t>GHLMNL75M20G843S</t>
  </si>
  <si>
    <t>FATTPA 4_23</t>
  </si>
  <si>
    <t>FATTPA 7_23</t>
  </si>
  <si>
    <t>FATTPA 11_23</t>
  </si>
  <si>
    <t>FATTPA 12_23</t>
  </si>
  <si>
    <t>Renieri Francesco</t>
  </si>
  <si>
    <t>RNRFNC76C09D612Z</t>
  </si>
  <si>
    <t>FPA 1/23</t>
  </si>
  <si>
    <t>BUREAU VERITAS ITALIA Spa</t>
  </si>
  <si>
    <t>CONTECO Check Srl</t>
  </si>
  <si>
    <t>44PA</t>
  </si>
  <si>
    <t>LANDI ANDREA</t>
  </si>
  <si>
    <t>LNDNDR74A04G843Y</t>
  </si>
  <si>
    <t>S.I.T.A. s.r.l.</t>
  </si>
  <si>
    <t>Latrofa Raffaele</t>
  </si>
  <si>
    <t>LTRRFL71D28G702Q</t>
  </si>
  <si>
    <t>landBAU s.r.l.</t>
  </si>
  <si>
    <t>Contec Ingegneria Srl</t>
  </si>
  <si>
    <t>106-PA</t>
  </si>
  <si>
    <t>107-PA</t>
  </si>
  <si>
    <t>115-PA</t>
  </si>
  <si>
    <t>MENGOZZI MASSIMO</t>
  </si>
  <si>
    <t>MNGMSM75A27G702W</t>
  </si>
  <si>
    <t>Studio Tecnico Dott. Ing. Alessandro Nanni</t>
  </si>
  <si>
    <t>NNNLSN79T05E715V</t>
  </si>
  <si>
    <t>FRANGERINI IMPRESA SRLU</t>
  </si>
  <si>
    <t>ALFA TERMICA S.R.L.</t>
  </si>
  <si>
    <t>IS INGEGNERIA E SERVIZI SRL</t>
  </si>
  <si>
    <t>19_PA</t>
  </si>
  <si>
    <t>A&amp;A di Amorini e Azzaro Srl</t>
  </si>
  <si>
    <t>SOS AMBIENTE SOCIETA' TRA PROFESSIONISTI S.R.L.</t>
  </si>
  <si>
    <t>FPA 4/23</t>
  </si>
  <si>
    <t>RAVEGGI S.R.L.</t>
  </si>
  <si>
    <t>01/0000011</t>
  </si>
  <si>
    <t>Ladisa Saverio</t>
  </si>
  <si>
    <t>LDSSVR68R14A662B</t>
  </si>
  <si>
    <t>FPA 5/23</t>
  </si>
  <si>
    <t>FPA 3/23</t>
  </si>
  <si>
    <t>AZIENDA USL TOSCANA NORD OVEST</t>
  </si>
  <si>
    <t>906/304</t>
  </si>
  <si>
    <t>902/304</t>
  </si>
  <si>
    <t>FPA 7/23</t>
  </si>
  <si>
    <t>TECNA S.R.L</t>
  </si>
  <si>
    <t>289/2023</t>
  </si>
  <si>
    <t>BOLLONI COSTRUZIONI SRL</t>
  </si>
  <si>
    <t>62/002</t>
  </si>
  <si>
    <t>Luongo Antonio</t>
  </si>
  <si>
    <t>LNGNTN63M02I306N</t>
  </si>
  <si>
    <t>FATTPA 17_23</t>
  </si>
  <si>
    <t>TEKNAPROJECT SRL</t>
  </si>
  <si>
    <t>FPA 18/23</t>
  </si>
  <si>
    <t>FPA 19/23</t>
  </si>
  <si>
    <t>FPA 20/23</t>
  </si>
  <si>
    <t>FATTPA 26_23</t>
  </si>
  <si>
    <t>AICE CONSULTING SRL</t>
  </si>
  <si>
    <t>01/0000027</t>
  </si>
  <si>
    <t>EUTECNE SRL</t>
  </si>
  <si>
    <t>FPA 12/23</t>
  </si>
  <si>
    <t>HUJJPZ</t>
  </si>
  <si>
    <t>67\3</t>
  </si>
  <si>
    <t>Truck Italia S.p.A.</t>
  </si>
  <si>
    <t>1286 / 5000</t>
  </si>
  <si>
    <t>ACROBATIC SYSTEM s.r.l.</t>
  </si>
  <si>
    <t>NANNI ELBA COOP. AGRICOLO FORE STALE A.R.L</t>
  </si>
  <si>
    <t>D.G.M. srl</t>
  </si>
  <si>
    <t>78PA/2022</t>
  </si>
  <si>
    <t>MANNUCCI EDILIZIA SAS DI MANNUCCI ANDREA</t>
  </si>
  <si>
    <t>ENERGETICA IMPIANTI DI BISTI FABIO E SAGGINI DANIELE &amp; C.SAS</t>
  </si>
  <si>
    <t>Giletta S.p.A.</t>
  </si>
  <si>
    <t>SIPAIT220119</t>
  </si>
  <si>
    <t>Ecologics srls</t>
  </si>
  <si>
    <t>GEOAPP s.r.l.</t>
  </si>
  <si>
    <t>0115_2022</t>
  </si>
  <si>
    <t>4937/00</t>
  </si>
  <si>
    <t>ORSI GROUP S.r.l</t>
  </si>
  <si>
    <t>2022/VE/02806</t>
  </si>
  <si>
    <t>F.LLI SANTUCCI  S.R.L.</t>
  </si>
  <si>
    <t>FO / 4546</t>
  </si>
  <si>
    <t>R.V.I. S.r.l.</t>
  </si>
  <si>
    <t>2F</t>
  </si>
  <si>
    <t>Impresa F.lli Dello Sbarba s.r.l.</t>
  </si>
  <si>
    <t>FPA 7/22</t>
  </si>
  <si>
    <t>M.G. GOMME DI MARRAS &amp; GELSI s.r.l</t>
  </si>
  <si>
    <t>OFFICINA MECCANICA GASPARRI PIERO DI    GASPARRI EDOARDO</t>
  </si>
  <si>
    <t>GSPDRD87P07G912Z</t>
  </si>
  <si>
    <t>FO / 13</t>
  </si>
  <si>
    <t>VENTURI FULVIO EDILIZIA SRL</t>
  </si>
  <si>
    <t>EMPORIO DELL'AUTO SRL</t>
  </si>
  <si>
    <t>1096/FE</t>
  </si>
  <si>
    <t>1/FE</t>
  </si>
  <si>
    <t>CONFORTI NICO</t>
  </si>
  <si>
    <t>CNFNCI73E02C415M</t>
  </si>
  <si>
    <t>FO / 48</t>
  </si>
  <si>
    <t>Ferramenta da Martino di Anselmi Massimiliano  s.a.s.</t>
  </si>
  <si>
    <t>FO / 63</t>
  </si>
  <si>
    <t>FO / 92</t>
  </si>
  <si>
    <t>AUTOMANIA SRL</t>
  </si>
  <si>
    <t>MATTEOLI SRL</t>
  </si>
  <si>
    <t>112/23</t>
  </si>
  <si>
    <t>FO / 123</t>
  </si>
  <si>
    <t>GUGLIELMI ENIO &amp; C. S.R.L.</t>
  </si>
  <si>
    <t>X00006</t>
  </si>
  <si>
    <t>ENGIE Servizi S.p.A.</t>
  </si>
  <si>
    <t>000158/V3</t>
  </si>
  <si>
    <t>SANTA GIULIA SAS</t>
  </si>
  <si>
    <t>54/00</t>
  </si>
  <si>
    <t>56/00</t>
  </si>
  <si>
    <t>55/00</t>
  </si>
  <si>
    <t>S.C.B. SRL</t>
  </si>
  <si>
    <t>14/PA</t>
  </si>
  <si>
    <t>SLESA SPA</t>
  </si>
  <si>
    <t>93/22PA</t>
  </si>
  <si>
    <t>PARDI SNC DI PARDI FABIO E MASSIMO</t>
  </si>
  <si>
    <t>FV/125</t>
  </si>
  <si>
    <t>OLEODINAMICA LIVORNO SRL</t>
  </si>
  <si>
    <t>8PA/2023</t>
  </si>
  <si>
    <t>ROSSI ALESSANDRO</t>
  </si>
  <si>
    <t>RSSLSN66R10G912I</t>
  </si>
  <si>
    <t>ADS automated data systems S.p.A.</t>
  </si>
  <si>
    <t>FV/234</t>
  </si>
  <si>
    <t>BOCCELLA FELICE</t>
  </si>
  <si>
    <t>BCCFLC50T20G370R</t>
  </si>
  <si>
    <t>109/00</t>
  </si>
  <si>
    <t>295F</t>
  </si>
  <si>
    <t>INDORS SNC di Inciso Domenico &amp; C.</t>
  </si>
  <si>
    <t>650/FI</t>
  </si>
  <si>
    <t>Pierogomme di Toninelli Piero &amp; C. S.n.c.</t>
  </si>
  <si>
    <t>X00012</t>
  </si>
  <si>
    <t>C.T.V. COOPERATIVE FORESTALI TOSCANA VERDE SOCIETA COOPERATIVA AGRICOLA</t>
  </si>
  <si>
    <t>3/F</t>
  </si>
  <si>
    <t>SOLARI SRL cr</t>
  </si>
  <si>
    <t>MARSILI GIACOMO</t>
  </si>
  <si>
    <t>MRSGCM67M22E625V</t>
  </si>
  <si>
    <t>PIOMBINO EDILIZIA SRL</t>
  </si>
  <si>
    <t>FO / 891</t>
  </si>
  <si>
    <t>KONE S.P.A.</t>
  </si>
  <si>
    <t>22/23PA</t>
  </si>
  <si>
    <t>AGA SOCIETA' COOPERATIVA</t>
  </si>
  <si>
    <t>281 / 5000</t>
  </si>
  <si>
    <t>DENTICO SRL</t>
  </si>
  <si>
    <t>25/2023</t>
  </si>
  <si>
    <t>FATTPA 8_23</t>
  </si>
  <si>
    <t>IMPRESA NAPOLEONE CHINI  SRL</t>
  </si>
  <si>
    <t>ASCENSORI SERVIZI S.R.L.</t>
  </si>
  <si>
    <t>919/00</t>
  </si>
  <si>
    <t>i.Electric S.r.l.s.</t>
  </si>
  <si>
    <t>36/2023</t>
  </si>
  <si>
    <t>AUTOF. F.LLI INNESTI SIMONE, ENRICO</t>
  </si>
  <si>
    <t>FV/411</t>
  </si>
  <si>
    <t>PUCCINELLI INIO</t>
  </si>
  <si>
    <t>PCCNII44S21L702G</t>
  </si>
  <si>
    <t>O2023-306</t>
  </si>
  <si>
    <t>FRASSINELLI SRL</t>
  </si>
  <si>
    <t>FV/451</t>
  </si>
  <si>
    <t>208/FE</t>
  </si>
  <si>
    <t>X00019</t>
  </si>
  <si>
    <t>AUTORICAMBI BARTOLI SAS</t>
  </si>
  <si>
    <t>M.V.D. 2 SRL</t>
  </si>
  <si>
    <t>854/23</t>
  </si>
  <si>
    <t>855/23</t>
  </si>
  <si>
    <t>SALES S.p.A.</t>
  </si>
  <si>
    <t>17/FE</t>
  </si>
  <si>
    <t>ENGIE Produzione S.p.A.</t>
  </si>
  <si>
    <t>VEC s.r.l.</t>
  </si>
  <si>
    <t>18PA</t>
  </si>
  <si>
    <t>Piero gomme S.r.l</t>
  </si>
  <si>
    <t>4EMME Service S.p.A.</t>
  </si>
  <si>
    <t>706/2023/V8</t>
  </si>
  <si>
    <t>481 / 5000</t>
  </si>
  <si>
    <t>FABRIZI AURELIO S.R.L.</t>
  </si>
  <si>
    <t>FV/554</t>
  </si>
  <si>
    <t>326/FE</t>
  </si>
  <si>
    <t>FO / 1440</t>
  </si>
  <si>
    <t>1726/00</t>
  </si>
  <si>
    <t>633/23</t>
  </si>
  <si>
    <t>26PA/2023</t>
  </si>
  <si>
    <t>FO / 1722</t>
  </si>
  <si>
    <t>FV/679</t>
  </si>
  <si>
    <t>L'IDEALE DI FALOSSI SRL UNIPERSONALE</t>
  </si>
  <si>
    <t>824F</t>
  </si>
  <si>
    <t>825F</t>
  </si>
  <si>
    <t>642/23</t>
  </si>
  <si>
    <t>Mancini e Staccioli S.n.c. di Claudio Mancini &amp; C.</t>
  </si>
  <si>
    <t>221E</t>
  </si>
  <si>
    <t>645/23</t>
  </si>
  <si>
    <t>826F</t>
  </si>
  <si>
    <t>547 / 5000</t>
  </si>
  <si>
    <t>000034-2023-3</t>
  </si>
  <si>
    <t>234E</t>
  </si>
  <si>
    <t>6/PA</t>
  </si>
  <si>
    <t>FO / 1798</t>
  </si>
  <si>
    <t>FO / 1800</t>
  </si>
  <si>
    <t>IMPRESA MONNI CLAUDIO &amp; C. - SAS</t>
  </si>
  <si>
    <t>O2023-546</t>
  </si>
  <si>
    <t>BERENICE INTERNATIONAL GROUP S.R.L.</t>
  </si>
  <si>
    <t>35-PA-2023</t>
  </si>
  <si>
    <t>2901/00</t>
  </si>
  <si>
    <t>SICURTECTO SRL</t>
  </si>
  <si>
    <t>68/E</t>
  </si>
  <si>
    <t>FV/875</t>
  </si>
  <si>
    <t>2PA</t>
  </si>
  <si>
    <t>X00037</t>
  </si>
  <si>
    <t>TUSCANIA CERAMICHEdiGRAGNANI SAS</t>
  </si>
  <si>
    <t>PULIVAPOR S.R.L.</t>
  </si>
  <si>
    <t>FO / 2251</t>
  </si>
  <si>
    <t>FO / 2252</t>
  </si>
  <si>
    <t>CERVINO S.R.L.</t>
  </si>
  <si>
    <t>FO / 2302</t>
  </si>
  <si>
    <t>O2023-672</t>
  </si>
  <si>
    <t>18/PA</t>
  </si>
  <si>
    <t>X00047</t>
  </si>
  <si>
    <t>FV/1094</t>
  </si>
  <si>
    <t>Idrosanitari S.n.c.</t>
  </si>
  <si>
    <t>FV/1199</t>
  </si>
  <si>
    <t>ITALVERNICI s.r.l.</t>
  </si>
  <si>
    <t>2023FVY000015-17</t>
  </si>
  <si>
    <t>HORTUS S.r.l.</t>
  </si>
  <si>
    <t>V00189</t>
  </si>
  <si>
    <t>FO / 2682</t>
  </si>
  <si>
    <t>FO / 2711</t>
  </si>
  <si>
    <t>FV/1261</t>
  </si>
  <si>
    <t>37/PA</t>
  </si>
  <si>
    <t>COLLECOOP SOC. COOP. SOCIALE</t>
  </si>
  <si>
    <t>570/E</t>
  </si>
  <si>
    <t>FV/1298</t>
  </si>
  <si>
    <t>653/FE</t>
  </si>
  <si>
    <t>FO / 3023</t>
  </si>
  <si>
    <t>50PA/2023</t>
  </si>
  <si>
    <t>FV/1323</t>
  </si>
  <si>
    <t>Ponteverde Cooperativa Sociale onlus</t>
  </si>
  <si>
    <t>FATTPA 145_23</t>
  </si>
  <si>
    <t>S.B.S. S.R.L. LAVORI SEGNALETICA BARRIERE SEMAFORI</t>
  </si>
  <si>
    <t>31/001</t>
  </si>
  <si>
    <t>408E</t>
  </si>
  <si>
    <t>O2023-881</t>
  </si>
  <si>
    <t>O2023-882</t>
  </si>
  <si>
    <t>FO / 3117</t>
  </si>
  <si>
    <t>X00070</t>
  </si>
  <si>
    <t>X00081</t>
  </si>
  <si>
    <t>X00080</t>
  </si>
  <si>
    <t>X00079</t>
  </si>
  <si>
    <t>FO / 3359</t>
  </si>
  <si>
    <t>T.E.S. S.P.A.</t>
  </si>
  <si>
    <t>656PA</t>
  </si>
  <si>
    <t>CONSILIA CFO SRL</t>
  </si>
  <si>
    <t>P-672</t>
  </si>
  <si>
    <t>VL srl</t>
  </si>
  <si>
    <t>24/PA2023</t>
  </si>
  <si>
    <t>DI GABBIA ADOLFO E FIGLIO SRL</t>
  </si>
  <si>
    <t>1232/23</t>
  </si>
  <si>
    <t>1646F</t>
  </si>
  <si>
    <t>FO / 3565</t>
  </si>
  <si>
    <t>FATTPA 43_23</t>
  </si>
  <si>
    <t>FATTPA 44_23</t>
  </si>
  <si>
    <t>X00088</t>
  </si>
  <si>
    <t>52/PA</t>
  </si>
  <si>
    <t>FO / 3863</t>
  </si>
  <si>
    <t>FV/1532</t>
  </si>
  <si>
    <t>3PA</t>
  </si>
  <si>
    <t>3/107</t>
  </si>
  <si>
    <t>3/108</t>
  </si>
  <si>
    <t>490E</t>
  </si>
  <si>
    <t>3344/23</t>
  </si>
  <si>
    <t>27/PA</t>
  </si>
  <si>
    <t>LOMCER S.R.L.</t>
  </si>
  <si>
    <t>0000043/E</t>
  </si>
  <si>
    <t>19/PA</t>
  </si>
  <si>
    <t>Ing. Angelo Cecchi</t>
  </si>
  <si>
    <t>CCCNGL64R30E715N</t>
  </si>
  <si>
    <t>FATTPA 20_23</t>
  </si>
  <si>
    <t>FO / 3913</t>
  </si>
  <si>
    <t>FV/1595</t>
  </si>
  <si>
    <t>N.M. S.R.L.</t>
  </si>
  <si>
    <t>FVL107</t>
  </si>
  <si>
    <t>SEE TECH S.R.L.</t>
  </si>
  <si>
    <t>O2023-1018</t>
  </si>
  <si>
    <t>FO / 3931</t>
  </si>
  <si>
    <t>CASTORANI PAOLO</t>
  </si>
  <si>
    <t>CSTPLA61M16M126F</t>
  </si>
  <si>
    <t>95/E</t>
  </si>
  <si>
    <t>FV/1653</t>
  </si>
  <si>
    <t>1836F</t>
  </si>
  <si>
    <t>FV/1660</t>
  </si>
  <si>
    <t>FV/1662</t>
  </si>
  <si>
    <t>30/PA2023</t>
  </si>
  <si>
    <t>31/PA2023</t>
  </si>
  <si>
    <t>SOC. ING. MAGNANI S.R.L.</t>
  </si>
  <si>
    <t>41/10</t>
  </si>
  <si>
    <t>FPA 6/23</t>
  </si>
  <si>
    <t>66/PA</t>
  </si>
  <si>
    <t>FO / 4010</t>
  </si>
  <si>
    <t>X00098</t>
  </si>
  <si>
    <t>1290 / 5000</t>
  </si>
  <si>
    <t>957/FE</t>
  </si>
  <si>
    <t>200/PA</t>
  </si>
  <si>
    <t>FATTPA 21_23</t>
  </si>
  <si>
    <t>FV/1753</t>
  </si>
  <si>
    <t>GRONCHI SAFETY S.R.L.</t>
  </si>
  <si>
    <t>21/SP</t>
  </si>
  <si>
    <t>FATTPA 22_23</t>
  </si>
  <si>
    <t>O2023-1129</t>
  </si>
  <si>
    <t>O2023-1130</t>
  </si>
  <si>
    <t>O2023-1131</t>
  </si>
  <si>
    <t>FATTPA 23_23</t>
  </si>
  <si>
    <t>ECOTETI SRL UNIPERSONALE</t>
  </si>
  <si>
    <t>150/E</t>
  </si>
  <si>
    <t>1579/23</t>
  </si>
  <si>
    <t>FV/1811</t>
  </si>
  <si>
    <t>FV/1817</t>
  </si>
  <si>
    <t>COMMERCIALE PUCCINELLI DI PUCCINELLI INIO</t>
  </si>
  <si>
    <t>C2023-417</t>
  </si>
  <si>
    <t>2086F</t>
  </si>
  <si>
    <t>2087F</t>
  </si>
  <si>
    <t>1474 / 5000</t>
  </si>
  <si>
    <t>6397/00</t>
  </si>
  <si>
    <t>FERRINI MATTEO</t>
  </si>
  <si>
    <t>FRRMTT73D30G702M</t>
  </si>
  <si>
    <t>FV/1858</t>
  </si>
  <si>
    <t>X00104</t>
  </si>
  <si>
    <t>68/FE</t>
  </si>
  <si>
    <t>67/FE</t>
  </si>
  <si>
    <t>1506 / 5000</t>
  </si>
  <si>
    <t>1059/FE</t>
  </si>
  <si>
    <t>2170F</t>
  </si>
  <si>
    <t>V00276</t>
  </si>
  <si>
    <t>STRINGA S.R.L.</t>
  </si>
  <si>
    <t>121/001</t>
  </si>
  <si>
    <t>3965/23</t>
  </si>
  <si>
    <t>37/PA2023</t>
  </si>
  <si>
    <t>39/PA2023</t>
  </si>
  <si>
    <t>H6ZG9L</t>
  </si>
  <si>
    <t>69/PA</t>
  </si>
  <si>
    <t>S-872</t>
  </si>
  <si>
    <t>P-767</t>
  </si>
  <si>
    <t>P-768</t>
  </si>
  <si>
    <t>S-871</t>
  </si>
  <si>
    <t>PUBLIKA S.R.L.</t>
  </si>
  <si>
    <t>2491/PA</t>
  </si>
  <si>
    <t>REPAS LUNCH COUPON SRL</t>
  </si>
  <si>
    <t>8276/36</t>
  </si>
  <si>
    <t>CATTINI ELISABETTA</t>
  </si>
  <si>
    <t>CTTLBT61E55C662J</t>
  </si>
  <si>
    <t>FPA 23/23</t>
  </si>
  <si>
    <t>Ente Unico Scuola Edile-CPT della Provincia di Livorno</t>
  </si>
  <si>
    <t>FATTPA 3_23</t>
  </si>
  <si>
    <t>MIRA FORMAZIONE SRLS</t>
  </si>
  <si>
    <t>Formel s.r.l.</t>
  </si>
  <si>
    <t>2023-109</t>
  </si>
  <si>
    <t>ANCI TOSCANA</t>
  </si>
  <si>
    <t>161/01</t>
  </si>
  <si>
    <t>2023-250</t>
  </si>
  <si>
    <t>FATTPA 6_23</t>
  </si>
  <si>
    <t>AYNO VIDEOCONFERENZE SRL</t>
  </si>
  <si>
    <t>F000137</t>
  </si>
  <si>
    <t>T.T. TECNOSISTEMI S.P.A.</t>
  </si>
  <si>
    <t>446/01</t>
  </si>
  <si>
    <t>565/01</t>
  </si>
  <si>
    <t>Eurodigit S.r.l</t>
  </si>
  <si>
    <t>FPA 69/23</t>
  </si>
  <si>
    <t>BEATRICE CAVERNI</t>
  </si>
  <si>
    <t>CVRBRC68S67G843J</t>
  </si>
  <si>
    <t>MERITO S.R.L. A SOCIO UNICO</t>
  </si>
  <si>
    <t>IMMORALI ANDREA</t>
  </si>
  <si>
    <t>MMRNDR56C14F458R</t>
  </si>
  <si>
    <t>arturo bianco</t>
  </si>
  <si>
    <t>BNCRTR54L29M100T</t>
  </si>
  <si>
    <t>FATTPA 74_23</t>
  </si>
  <si>
    <t>FATTPA 94_23</t>
  </si>
  <si>
    <t>S-877</t>
  </si>
  <si>
    <t>Datasecurity Srls</t>
  </si>
  <si>
    <t>P-912</t>
  </si>
  <si>
    <t>FPA 8/23</t>
  </si>
  <si>
    <t>OPERA SRL</t>
  </si>
  <si>
    <t>FATTPA 14_23</t>
  </si>
  <si>
    <t>TG Soft S.r.l.</t>
  </si>
  <si>
    <t>3008_2023</t>
  </si>
  <si>
    <t>ALFA CONSULENZE S.R.L.</t>
  </si>
  <si>
    <t>399E/2023</t>
  </si>
  <si>
    <t>MXWIAW</t>
  </si>
  <si>
    <t>ELBANA SERVIZI AMBIENTALI S.P.A.</t>
  </si>
  <si>
    <t>358/00</t>
  </si>
  <si>
    <t>STUDIO COMMERCIALE ASSOCIATO DEL VECCHIO</t>
  </si>
  <si>
    <t>Pucci Claudio</t>
  </si>
  <si>
    <t>PCCCLD53L20L833E</t>
  </si>
  <si>
    <t>14/00</t>
  </si>
  <si>
    <t>ALESSANDRI LAURO</t>
  </si>
  <si>
    <t>LSSLRA57M16F025Y</t>
  </si>
  <si>
    <t>13-FE</t>
  </si>
  <si>
    <t>21/00</t>
  </si>
  <si>
    <t>Banca Monte dei Paschi di Siena S.p.A.</t>
  </si>
  <si>
    <t>36/00</t>
  </si>
  <si>
    <t>37/00</t>
  </si>
  <si>
    <t>40-FE</t>
  </si>
  <si>
    <t>InfoCamere S.C.p.A.</t>
  </si>
  <si>
    <t>1000 LPA 23000346</t>
  </si>
  <si>
    <t>NUNWCW</t>
  </si>
  <si>
    <t>P-748</t>
  </si>
  <si>
    <t>P-749</t>
  </si>
  <si>
    <t>TC8A48</t>
  </si>
  <si>
    <t>2/F</t>
  </si>
  <si>
    <t>UCPEZO</t>
  </si>
  <si>
    <t>extrapola srl</t>
  </si>
  <si>
    <t>FATTPA 191_22</t>
  </si>
  <si>
    <t>MICROSTORIA SOCIETA' COOPERATIVA SOCIALE R.L.</t>
  </si>
  <si>
    <t>CUORE LIBURNIA SOCIALE SOC. COOP. ONLUS</t>
  </si>
  <si>
    <t>475/88</t>
  </si>
  <si>
    <t>WOLTERS KLUWER ITALIA SRL</t>
  </si>
  <si>
    <t>HYPERBOREA SRL</t>
  </si>
  <si>
    <t>33/FE</t>
  </si>
  <si>
    <t>41/FE</t>
  </si>
  <si>
    <t>COLSER SOCIET  COOPERATIVA</t>
  </si>
  <si>
    <t>21/2549</t>
  </si>
  <si>
    <t>21/2550</t>
  </si>
  <si>
    <t>UMBERTO VALORI E C. SRL</t>
  </si>
  <si>
    <t>21/3792</t>
  </si>
  <si>
    <t>21/4168</t>
  </si>
  <si>
    <t>21/5145</t>
  </si>
  <si>
    <t>211/88</t>
  </si>
  <si>
    <t>21/6413</t>
  </si>
  <si>
    <t>Neri Bruno</t>
  </si>
  <si>
    <t>NREBRN53A25E625E</t>
  </si>
  <si>
    <t>21/8631</t>
  </si>
  <si>
    <t>Cerrai Cristina</t>
  </si>
  <si>
    <t>CRRCST60M62E625L</t>
  </si>
  <si>
    <t>FPA 15/23</t>
  </si>
  <si>
    <t>21/9259</t>
  </si>
  <si>
    <t>21/9258</t>
  </si>
  <si>
    <t>FATTPA 106_23</t>
  </si>
  <si>
    <t>FATTPA 107_23</t>
  </si>
  <si>
    <t>CONSOLVE SRL</t>
  </si>
  <si>
    <t>52/E</t>
  </si>
  <si>
    <t>21/11060</t>
  </si>
  <si>
    <t>21/12006</t>
  </si>
  <si>
    <t>21/12540</t>
  </si>
  <si>
    <t>390/88</t>
  </si>
  <si>
    <t>21/13276</t>
  </si>
  <si>
    <t>VISCOMI TERESA</t>
  </si>
  <si>
    <t>VSCTRS68E52H501K</t>
  </si>
  <si>
    <t>21/15004</t>
  </si>
  <si>
    <t>21/15003</t>
  </si>
  <si>
    <t>UF5ZW7</t>
  </si>
  <si>
    <t>E-DISTRIBUZIONE SPA</t>
  </si>
  <si>
    <t>M.T. SPA</t>
  </si>
  <si>
    <t>MAGGIOLI SPA</t>
  </si>
  <si>
    <t>A2A Energia SpA</t>
  </si>
  <si>
    <t>Poste Italiane S.p.A. Patrimonio BancoPosta</t>
  </si>
  <si>
    <t>VFMJSZ</t>
  </si>
  <si>
    <t>GPI S.p.A.</t>
  </si>
  <si>
    <t>014/9252</t>
  </si>
  <si>
    <t>NAMIRIAL S.P.A.</t>
  </si>
  <si>
    <t>V1/O/0000793</t>
  </si>
  <si>
    <t>V1/O/0000794</t>
  </si>
  <si>
    <t>ACME Computer S.r.l.</t>
  </si>
  <si>
    <t>014/140</t>
  </si>
  <si>
    <t>Studio Storti srl</t>
  </si>
  <si>
    <t>V0023-000144</t>
  </si>
  <si>
    <t>000016-2023-3</t>
  </si>
  <si>
    <t>014/1630</t>
  </si>
  <si>
    <t>014/3090</t>
  </si>
  <si>
    <t>V1/O/2300397</t>
  </si>
  <si>
    <t>014/3982</t>
  </si>
  <si>
    <t>V0023-000531</t>
  </si>
  <si>
    <t>WEGG s.r.l.</t>
  </si>
  <si>
    <t>014/6428</t>
  </si>
  <si>
    <t>V1/O/2300749</t>
  </si>
  <si>
    <t>V1/O/2300750</t>
  </si>
  <si>
    <t>VZANYT</t>
  </si>
  <si>
    <t>Carpe Diem centro stampa s.a.s.</t>
  </si>
  <si>
    <t>3456/00</t>
  </si>
  <si>
    <t>S.E.T.I. TOSCANA S.R.L.</t>
  </si>
  <si>
    <t>FATTPA 24_22</t>
  </si>
  <si>
    <t>ALLPLAN Italia S.r.L.</t>
  </si>
  <si>
    <t>I43V222261</t>
  </si>
  <si>
    <t>P-LEARNING S.R.L.</t>
  </si>
  <si>
    <t>COSTRUIRE - S.R.L.</t>
  </si>
  <si>
    <t>STUDIO TECNICO ASSOCIATO BATTAGLINI BILLI D'ARCO</t>
  </si>
  <si>
    <t>GRANCHI S.R.L.</t>
  </si>
  <si>
    <t>FATTPA 2_23</t>
  </si>
  <si>
    <t>52/FE</t>
  </si>
  <si>
    <t>MORETTI WALTER SRL</t>
  </si>
  <si>
    <t>S.T.E. STUDIO TECNICO ERMINI - SERVIZI TECNICI ED ENGINEERING S.R .L.</t>
  </si>
  <si>
    <t>N. 07/2023</t>
  </si>
  <si>
    <t>5PA</t>
  </si>
  <si>
    <t>21/23PA</t>
  </si>
  <si>
    <t>SIGMA ETRURIA SRL</t>
  </si>
  <si>
    <t>T.S.G. COSTRUZIONI SRL</t>
  </si>
  <si>
    <t>EMM&amp;MME INFORMATICA SRL</t>
  </si>
  <si>
    <t>Simone Giambelli</t>
  </si>
  <si>
    <t>GMBSMN83L01E715H</t>
  </si>
  <si>
    <t>INTERSONDA S.R.L.</t>
  </si>
  <si>
    <t>PA2023013</t>
  </si>
  <si>
    <t>000031-2023-3</t>
  </si>
  <si>
    <t>Pacini Emanuele</t>
  </si>
  <si>
    <t>PCNMNL78B14D612X</t>
  </si>
  <si>
    <t>PA2023016</t>
  </si>
  <si>
    <t>957/2023/V8</t>
  </si>
  <si>
    <t>000039-2023-3</t>
  </si>
  <si>
    <t>3198/00</t>
  </si>
  <si>
    <t>FATTPA 31_23</t>
  </si>
  <si>
    <t>AGENZIA FORMATIVA SOCIP S.r.l.</t>
  </si>
  <si>
    <t>01/01/0000264</t>
  </si>
  <si>
    <t>VANNI PIERINO S.R.L.</t>
  </si>
  <si>
    <t>0001007/C</t>
  </si>
  <si>
    <t>53/E</t>
  </si>
  <si>
    <t>SPAZIO GECO SOCIETA' COOPERATIVA</t>
  </si>
  <si>
    <t>13PA</t>
  </si>
  <si>
    <t>INTERSONDA SRL</t>
  </si>
  <si>
    <t>FATTPA 5_23</t>
  </si>
  <si>
    <t>TECNOPALI APUANA S.R.L.</t>
  </si>
  <si>
    <t>62/E</t>
  </si>
  <si>
    <t>49/23PA</t>
  </si>
  <si>
    <t>15PA</t>
  </si>
  <si>
    <t>PETRA DI CARMIGNANI ANDREA &amp; C. S.N.C.</t>
  </si>
  <si>
    <t>45/PA</t>
  </si>
  <si>
    <t>IMMERSIVA LIVORNO S.R.L.</t>
  </si>
  <si>
    <t>N. 20/2023</t>
  </si>
  <si>
    <t>N. 21/2023</t>
  </si>
  <si>
    <t>ALFA SRL</t>
  </si>
  <si>
    <t>FATTPA 57_23</t>
  </si>
  <si>
    <t>34/03</t>
  </si>
  <si>
    <t>SKYLINE PROJECT STUDIO ASSOCIATO</t>
  </si>
  <si>
    <t>FATTPA 19_23</t>
  </si>
  <si>
    <t>5239/00</t>
  </si>
  <si>
    <t>FAGGI ANNALISA</t>
  </si>
  <si>
    <t>FGGNLS73B68E625S</t>
  </si>
  <si>
    <t>P.B.S. SRL - Societa Unipersonale</t>
  </si>
  <si>
    <t>01/02/0000065</t>
  </si>
  <si>
    <t>Bernini Marco</t>
  </si>
  <si>
    <t>BRNMRC72H18E625T</t>
  </si>
  <si>
    <t>N. 24/2023</t>
  </si>
  <si>
    <t>01/02/0000067</t>
  </si>
  <si>
    <t>20PA</t>
  </si>
  <si>
    <t>STUDIO INGEO Ingegneri e Geologi Associati</t>
  </si>
  <si>
    <t>68/23</t>
  </si>
  <si>
    <t>FA130009</t>
  </si>
  <si>
    <t>SIGMA SRL</t>
  </si>
  <si>
    <t>PALAZZETTI MARCO</t>
  </si>
  <si>
    <t>PLZMRC58M18G716B</t>
  </si>
  <si>
    <t>EUROTEC PISA S.R.L</t>
  </si>
  <si>
    <t>26/2023/05</t>
  </si>
  <si>
    <t>I43V232485</t>
  </si>
  <si>
    <t>Danesi Alessandro</t>
  </si>
  <si>
    <t>DNSLSN77R01I726M</t>
  </si>
  <si>
    <t>MAURIZIO PAOLINI</t>
  </si>
  <si>
    <t>PLNMRZ60C21E625F</t>
  </si>
  <si>
    <t>51-2</t>
  </si>
  <si>
    <t>37MAZH</t>
  </si>
  <si>
    <t>000110/V3</t>
  </si>
  <si>
    <t>4U7VU6</t>
  </si>
  <si>
    <t>MAF DI MARIANI ALFREDO E FIGLIO s.r.l.</t>
  </si>
  <si>
    <t>772/02</t>
  </si>
  <si>
    <t>000030-2023-3</t>
  </si>
  <si>
    <t>ZEROBYTE SISTEMI SRL</t>
  </si>
  <si>
    <t>AGOSTINI S.R.L.</t>
  </si>
  <si>
    <t>145/FE</t>
  </si>
  <si>
    <t>Diliano Biasci snc</t>
  </si>
  <si>
    <t>ITALMOTORS DI MARIO RASO</t>
  </si>
  <si>
    <t>RSAMDM59D27L063B</t>
  </si>
  <si>
    <t>di Tredici Nicola EUROCART</t>
  </si>
  <si>
    <t>TRDNCL78S05E625V</t>
  </si>
  <si>
    <t>1/322</t>
  </si>
  <si>
    <t>REVERSE SRL</t>
  </si>
  <si>
    <t>E-3016</t>
  </si>
  <si>
    <t>E-3553</t>
  </si>
  <si>
    <t>7EOJA6</t>
  </si>
  <si>
    <t>TAGES SOCIETA' COOPERATIVA</t>
  </si>
  <si>
    <t>ENTRAINCITTA S.R.L.</t>
  </si>
  <si>
    <t>TECNOPIANI INTERNATIONAL CONSULTANTS  S.R.L.</t>
  </si>
  <si>
    <t>RACITI GIUSEPPE</t>
  </si>
  <si>
    <t>RCTGPP72E03E625N</t>
  </si>
  <si>
    <t>CONSORZIO LIMOUSINE SERVICE</t>
  </si>
  <si>
    <t>simurg consulenze e servizi</t>
  </si>
  <si>
    <t>4/PA</t>
  </si>
  <si>
    <t>PROMO P.A. FONDAZIONE</t>
  </si>
  <si>
    <t>176/02</t>
  </si>
  <si>
    <t>INTRAS CONGRESSI SRL</t>
  </si>
  <si>
    <t>44PA3</t>
  </si>
  <si>
    <t>TEMA SRL - TERRITORIO MOBILITA'' AMBIENTE</t>
  </si>
  <si>
    <t>55PA3</t>
  </si>
  <si>
    <t>TTE srl</t>
  </si>
  <si>
    <t>A.T.N.C. SRL</t>
  </si>
  <si>
    <t>PUGLIESI SILVIA</t>
  </si>
  <si>
    <t>PGLSLV72S45G702C</t>
  </si>
  <si>
    <t>3-PA 2023</t>
  </si>
  <si>
    <t>BE4SOCIAL S.N.C.</t>
  </si>
  <si>
    <t>55/PA</t>
  </si>
  <si>
    <t>56/PA</t>
  </si>
  <si>
    <t>67/PA</t>
  </si>
  <si>
    <t>Bartolozzi Group S.r.l.</t>
  </si>
  <si>
    <t>INU ISTITUTO NAZIONALE DI URBANISTI</t>
  </si>
  <si>
    <t>Playcar Srl</t>
  </si>
  <si>
    <t>FPA 38/23</t>
  </si>
  <si>
    <t>477/02</t>
  </si>
  <si>
    <t>Playcar SRL</t>
  </si>
  <si>
    <t>000013CSPA2023</t>
  </si>
  <si>
    <t>LiVE s.r.l.</t>
  </si>
  <si>
    <t>8IVOV6</t>
  </si>
  <si>
    <t>GALA S.p.A.</t>
  </si>
  <si>
    <t>E000006246</t>
  </si>
  <si>
    <t>Gala S.p.A. in liquidazione</t>
  </si>
  <si>
    <t>E000006039</t>
  </si>
  <si>
    <t>ASA</t>
  </si>
  <si>
    <t>BOLLETTE202200617121</t>
  </si>
  <si>
    <t>TIM  S.p.A.</t>
  </si>
  <si>
    <t>7X05311762</t>
  </si>
  <si>
    <t>TELEPASS S.P.A.</t>
  </si>
  <si>
    <t>000000900031186T</t>
  </si>
  <si>
    <t>HERA COMM S.p.A.</t>
  </si>
  <si>
    <t>MORELLI SERVICE SRL</t>
  </si>
  <si>
    <t>BOLLETTE202200080635</t>
  </si>
  <si>
    <t>BOLLETTE202200250280</t>
  </si>
  <si>
    <t>BOLLETTE202200224691</t>
  </si>
  <si>
    <t>Poste Italiane S.p.A.</t>
  </si>
  <si>
    <t>000000900036200T</t>
  </si>
  <si>
    <t>Olivetti S.p.A.</t>
  </si>
  <si>
    <t>A20020221000046402</t>
  </si>
  <si>
    <t>4573/34</t>
  </si>
  <si>
    <t>BSD SRL</t>
  </si>
  <si>
    <t>709 PA</t>
  </si>
  <si>
    <t>FASTWEB SpA</t>
  </si>
  <si>
    <t>PAE0050043</t>
  </si>
  <si>
    <t>PAE0050044</t>
  </si>
  <si>
    <t>PAE0050048</t>
  </si>
  <si>
    <t>PAE0050046</t>
  </si>
  <si>
    <t>PAE0050045</t>
  </si>
  <si>
    <t>PAE0050047</t>
  </si>
  <si>
    <t>Pennoni e bandiere Redaelli di Redaelli dr Emilio</t>
  </si>
  <si>
    <t>RDLMLE54P05L780B</t>
  </si>
  <si>
    <t>A20020231000000765</t>
  </si>
  <si>
    <t>A20020231000000767</t>
  </si>
  <si>
    <t>A20020231000000766</t>
  </si>
  <si>
    <t>BOLLETTE202300010725</t>
  </si>
  <si>
    <t>BOLLETTE202300013702</t>
  </si>
  <si>
    <t>BOLLETTE202300025152</t>
  </si>
  <si>
    <t>BOLLETTE202300024295</t>
  </si>
  <si>
    <t>BOLLETTE202300032644</t>
  </si>
  <si>
    <t>BOLLETTE202300038588</t>
  </si>
  <si>
    <t>BOLLETTE202300025997</t>
  </si>
  <si>
    <t>BOLLETTE202300029409</t>
  </si>
  <si>
    <t>BOLLETTE202300018561</t>
  </si>
  <si>
    <t>BOLLETTE202300026046</t>
  </si>
  <si>
    <t>BOLLETTE202300026047</t>
  </si>
  <si>
    <t>BOLLETTE202300038127</t>
  </si>
  <si>
    <t>788/36</t>
  </si>
  <si>
    <t>BOLLETTE202200382843</t>
  </si>
  <si>
    <t>CONFEZIONI GIM DI BETTAZZI E RICCI E C. - S.N.C.</t>
  </si>
  <si>
    <t>BOLLETTE202200597432</t>
  </si>
  <si>
    <t>FIRENZE PARCHEGGI S.p.A.</t>
  </si>
  <si>
    <t>000000001800003G</t>
  </si>
  <si>
    <t>000000900000629T</t>
  </si>
  <si>
    <t>Italiana Petroli S.P.A.</t>
  </si>
  <si>
    <t>32 PA</t>
  </si>
  <si>
    <t>7X00576804</t>
  </si>
  <si>
    <t>Edison Energia S.p.A.</t>
  </si>
  <si>
    <t>Carlo Banchieri SRL</t>
  </si>
  <si>
    <t>BOLLETTE202300053532</t>
  </si>
  <si>
    <t>BOLLETTE202300089202</t>
  </si>
  <si>
    <t>BOLLETTE202300057125</t>
  </si>
  <si>
    <t>BOLLETTE202300057126</t>
  </si>
  <si>
    <t>BOLLETTE202300057124</t>
  </si>
  <si>
    <t>BOLLETTE202300085945</t>
  </si>
  <si>
    <t>BOLLETTE202300057123</t>
  </si>
  <si>
    <t>BOLLETTE202300070883</t>
  </si>
  <si>
    <t>BOLLETTE202300108008</t>
  </si>
  <si>
    <t>BOLLETTE202300096554</t>
  </si>
  <si>
    <t>BOLLETTE202300109185</t>
  </si>
  <si>
    <t>BOLLETTE202300078263</t>
  </si>
  <si>
    <t>BOLLETTE202300078208</t>
  </si>
  <si>
    <t>BOLLETTE202300091371</t>
  </si>
  <si>
    <t>BOLLETTE202300065434</t>
  </si>
  <si>
    <t>BOLLETTE202300105705</t>
  </si>
  <si>
    <t>1872/36</t>
  </si>
  <si>
    <t>KYOCERA Document Solutions Italia S.p.A.</t>
  </si>
  <si>
    <t>CEL NETWORK SRL</t>
  </si>
  <si>
    <t>93 PA</t>
  </si>
  <si>
    <t>000373/V3</t>
  </si>
  <si>
    <t>BOLLETTE202300086915</t>
  </si>
  <si>
    <t>BOLLETTE202300093366</t>
  </si>
  <si>
    <t>BOLLETTE202300105706</t>
  </si>
  <si>
    <t>PAE0003059</t>
  </si>
  <si>
    <t>AUTOSTRADE PER L'ITALIA S.P.A.</t>
  </si>
  <si>
    <t>000000900003748D</t>
  </si>
  <si>
    <t>000000900003811T</t>
  </si>
  <si>
    <t>CONSORZIO POLO TECNOLOGICO MAGONA</t>
  </si>
  <si>
    <t>3362/36</t>
  </si>
  <si>
    <t>Gestore dei Servizi Energetici - GSE S.p.a.</t>
  </si>
  <si>
    <t>A20020231000004789</t>
  </si>
  <si>
    <t>Societ Consortile Energia Toscana (C.E.T. s.c.r.l..)</t>
  </si>
  <si>
    <t>FATTPA 191_23</t>
  </si>
  <si>
    <t>Estra Energie Srl</t>
  </si>
  <si>
    <t>2023BG000501278</t>
  </si>
  <si>
    <t>000000900009131T</t>
  </si>
  <si>
    <t>2023BG000759145</t>
  </si>
  <si>
    <t>154 PA</t>
  </si>
  <si>
    <t>Gala S.p.A.</t>
  </si>
  <si>
    <t>E000006038</t>
  </si>
  <si>
    <t>E000021255</t>
  </si>
  <si>
    <t>E000021303</t>
  </si>
  <si>
    <t>E000005970</t>
  </si>
  <si>
    <t>E000021394</t>
  </si>
  <si>
    <t>E000021302</t>
  </si>
  <si>
    <t>E000021379</t>
  </si>
  <si>
    <t>E000021254</t>
  </si>
  <si>
    <t>E000021378</t>
  </si>
  <si>
    <t>E000021253</t>
  </si>
  <si>
    <t>E000021393</t>
  </si>
  <si>
    <t>E000006040</t>
  </si>
  <si>
    <t>E000139972</t>
  </si>
  <si>
    <t>000000900006108D</t>
  </si>
  <si>
    <t>STAZ. DI SERV. DI FABRIZIO COLLINI</t>
  </si>
  <si>
    <t>CLLFRZ69C06G912F</t>
  </si>
  <si>
    <t>5432/36</t>
  </si>
  <si>
    <t>7X01647950</t>
  </si>
  <si>
    <t>2023BG001156288</t>
  </si>
  <si>
    <t>Turbati Claudio</t>
  </si>
  <si>
    <t>TRBCLD67T24E625R</t>
  </si>
  <si>
    <t>217 PA</t>
  </si>
  <si>
    <t>BOLLETTE202300189012</t>
  </si>
  <si>
    <t>BOLLETTE202300194068</t>
  </si>
  <si>
    <t>BOLLETTE202300199852</t>
  </si>
  <si>
    <t>BOLLETTE202300208879</t>
  </si>
  <si>
    <t>BOLLETTE202300208916</t>
  </si>
  <si>
    <t>BOLLETTE202300210232</t>
  </si>
  <si>
    <t>BOLLETTE202300215868</t>
  </si>
  <si>
    <t>BOLLETTE202300224248</t>
  </si>
  <si>
    <t>BOLLETTE202300227132</t>
  </si>
  <si>
    <t>BOLLETTE202300229322</t>
  </si>
  <si>
    <t>E230000185</t>
  </si>
  <si>
    <t>E230000186</t>
  </si>
  <si>
    <t>PAE0016757</t>
  </si>
  <si>
    <t>PAE0016761</t>
  </si>
  <si>
    <t>PAE0016764</t>
  </si>
  <si>
    <t>PAE0016759</t>
  </si>
  <si>
    <t>PAE0016758</t>
  </si>
  <si>
    <t>PAE0016760</t>
  </si>
  <si>
    <t>BOLLETTE202300224290</t>
  </si>
  <si>
    <t>BOLLETTE202300224291</t>
  </si>
  <si>
    <t>000000900010501D</t>
  </si>
  <si>
    <t>000000900011640T</t>
  </si>
  <si>
    <t>000000900000355D</t>
  </si>
  <si>
    <t>EPC SRL Socio Unico</t>
  </si>
  <si>
    <t>65/PA</t>
  </si>
  <si>
    <t>6887/36</t>
  </si>
  <si>
    <t>2023BG001168945</t>
  </si>
  <si>
    <t>BOLLETTE202300243543</t>
  </si>
  <si>
    <t>BOLLETTE202300243542</t>
  </si>
  <si>
    <t>BOLLETTE202300243541</t>
  </si>
  <si>
    <t>BOLLETTE202300243544</t>
  </si>
  <si>
    <t>BOLLETTE202300243545</t>
  </si>
  <si>
    <t>BOLLETTE202300244283</t>
  </si>
  <si>
    <t>BOLLETTE202300243496</t>
  </si>
  <si>
    <t>BOLLETTE202300246267</t>
  </si>
  <si>
    <t>BOLLETTE202300246179</t>
  </si>
  <si>
    <t>BOLLETTE202300255228</t>
  </si>
  <si>
    <t>BOLLETTE202300257179</t>
  </si>
  <si>
    <t>BOLLETTE202300292036</t>
  </si>
  <si>
    <t>BOLLETTE202300260144</t>
  </si>
  <si>
    <t>BOLLETTE202300262897</t>
  </si>
  <si>
    <t>BOLLETTE202300263730</t>
  </si>
  <si>
    <t>BOLLETTE202300302067</t>
  </si>
  <si>
    <t>BOLLETTE202300296217</t>
  </si>
  <si>
    <t>BOLLETTE202300286207</t>
  </si>
  <si>
    <t>BOLLETTE202300266256</t>
  </si>
  <si>
    <t>BOLLETTE202300296407</t>
  </si>
  <si>
    <t>BOLLETTE202300286435</t>
  </si>
  <si>
    <t>BOLLETTE202300286375</t>
  </si>
  <si>
    <t>000000900012731D</t>
  </si>
  <si>
    <t>000000900016752T</t>
  </si>
  <si>
    <t>2023BG001405021</t>
  </si>
  <si>
    <t>270 PA</t>
  </si>
  <si>
    <t>Giuriconsult srl</t>
  </si>
  <si>
    <t>FPA 145/23</t>
  </si>
  <si>
    <t>EGAF EDIZIONI SRL</t>
  </si>
  <si>
    <t>2023-V-VS2-975</t>
  </si>
  <si>
    <t>A20020231000015447</t>
  </si>
  <si>
    <t>A20020231000015442</t>
  </si>
  <si>
    <t>A20020231000015444</t>
  </si>
  <si>
    <t>A20020231000015443</t>
  </si>
  <si>
    <t>A20020231000015445</t>
  </si>
  <si>
    <t>A20020231000015446</t>
  </si>
  <si>
    <t>8325/36</t>
  </si>
  <si>
    <t>7X02608577</t>
  </si>
  <si>
    <t>BOLLETTE202300325479</t>
  </si>
  <si>
    <t>BOLLETTE202300325884</t>
  </si>
  <si>
    <t>BOLLETTE202300315876</t>
  </si>
  <si>
    <t>BOLLETTE202300327229</t>
  </si>
  <si>
    <t>BOLLETTE202300327228</t>
  </si>
  <si>
    <t>BOLLETTE202300317269</t>
  </si>
  <si>
    <t>BOLLETTE202300337123</t>
  </si>
  <si>
    <t>BOLLETTE202300337122</t>
  </si>
  <si>
    <t>BOLLETTE202300354993</t>
  </si>
  <si>
    <t>BOLLETTE202300354992</t>
  </si>
  <si>
    <t>BOLLETTE202300341265</t>
  </si>
  <si>
    <t>BOLLETTE202300341264</t>
  </si>
  <si>
    <t>BOLLETTE202300353900</t>
  </si>
  <si>
    <t>BOLLETTE202300347229</t>
  </si>
  <si>
    <t>BOLLETTE202300347972</t>
  </si>
  <si>
    <t>BOLLETTE202300347971</t>
  </si>
  <si>
    <t>BOLLETTE202300343296</t>
  </si>
  <si>
    <t>BOLLETTE202300343297</t>
  </si>
  <si>
    <t>BOLLETTE202300347228</t>
  </si>
  <si>
    <t>2023BG001667945</t>
  </si>
  <si>
    <t>2023BG000496495</t>
  </si>
  <si>
    <t>A20020231000018942</t>
  </si>
  <si>
    <t>323 PA</t>
  </si>
  <si>
    <t>000000900016495D</t>
  </si>
  <si>
    <t>000000900020240T</t>
  </si>
  <si>
    <t>PAE0023692</t>
  </si>
  <si>
    <t>PAE0023693</t>
  </si>
  <si>
    <t>PAE0023691</t>
  </si>
  <si>
    <t>PAE0023689</t>
  </si>
  <si>
    <t>PAE0023690</t>
  </si>
  <si>
    <t>PAE0023694</t>
  </si>
  <si>
    <t>A20020231000022347</t>
  </si>
  <si>
    <t>A20020231000022346</t>
  </si>
  <si>
    <t>A20020231000022345</t>
  </si>
  <si>
    <t>A20020231000022344</t>
  </si>
  <si>
    <t>9775/36</t>
  </si>
  <si>
    <t>BOLLETTE202300379777</t>
  </si>
  <si>
    <t>BOLLETTE202300370207</t>
  </si>
  <si>
    <t>BOLLETTE202300387395</t>
  </si>
  <si>
    <t>BOLLETTE202300373871</t>
  </si>
  <si>
    <t>BOLLETTE202300373881</t>
  </si>
  <si>
    <t>BOLLETTE202300398795</t>
  </si>
  <si>
    <t>BOLLETTE202300376234</t>
  </si>
  <si>
    <t>BOLLETTE202300376192</t>
  </si>
  <si>
    <t>BOLLETTE202300377959</t>
  </si>
  <si>
    <t>BOLLETTE202300398765</t>
  </si>
  <si>
    <t>BOLLETTE202300397695</t>
  </si>
  <si>
    <t>2023BG001891984</t>
  </si>
  <si>
    <t>FATTPA 385_23</t>
  </si>
  <si>
    <t>000000900023086T</t>
  </si>
  <si>
    <t>000000900018915D</t>
  </si>
  <si>
    <t>Pacini Editore s.r.l.</t>
  </si>
  <si>
    <t>2023-V-VPA-115</t>
  </si>
  <si>
    <t>375 PA</t>
  </si>
  <si>
    <t>10980/36</t>
  </si>
  <si>
    <t>7X03601118</t>
  </si>
  <si>
    <t>BOLLETTE202300376235</t>
  </si>
  <si>
    <t>BOLLETTE202300374678</t>
  </si>
  <si>
    <t>BOLLETTE202300409757</t>
  </si>
  <si>
    <t>BOLLETTE202300413197</t>
  </si>
  <si>
    <t>000000900026841T</t>
  </si>
  <si>
    <t>000000900022465D</t>
  </si>
  <si>
    <t>2023BG002190799</t>
  </si>
  <si>
    <t>BOLLETTE202300456410</t>
  </si>
  <si>
    <t>BOLLETTE202300455154</t>
  </si>
  <si>
    <t>BOLLETTE202300453798</t>
  </si>
  <si>
    <t>BOLLETTE202300452320</t>
  </si>
  <si>
    <t>BOLLETTE202300439044</t>
  </si>
  <si>
    <t>BOLLETTE202300430551</t>
  </si>
  <si>
    <t>BOLLETTE202300430550</t>
  </si>
  <si>
    <t>BOLLETTE202300430549</t>
  </si>
  <si>
    <t>BOLLETTE202300458955</t>
  </si>
  <si>
    <t>BOLLETTE202300430548</t>
  </si>
  <si>
    <t>BOLLETTE202300429602</t>
  </si>
  <si>
    <t>BOLLETTE202300428269</t>
  </si>
  <si>
    <t>BOLLETTE202300424418</t>
  </si>
  <si>
    <t>BOLLETTE202300422038</t>
  </si>
  <si>
    <t>BOLLETTE202300420868</t>
  </si>
  <si>
    <t>BOLLETTE202300420756</t>
  </si>
  <si>
    <t>BOLLETTE202300419548</t>
  </si>
  <si>
    <t>BOLLETTE202300418878</t>
  </si>
  <si>
    <t>BOLLETTE202300430547</t>
  </si>
  <si>
    <t>BOLLETTE202300459167</t>
  </si>
  <si>
    <t>442 PA</t>
  </si>
  <si>
    <t>PAE0031317</t>
  </si>
  <si>
    <t>PAE0031318</t>
  </si>
  <si>
    <t>PAE0031315</t>
  </si>
  <si>
    <t>PAE0031319</t>
  </si>
  <si>
    <t>PAE0031316</t>
  </si>
  <si>
    <t>11931/36</t>
  </si>
  <si>
    <t>PAE0031320</t>
  </si>
  <si>
    <t>EUROCORPORATION SRL</t>
  </si>
  <si>
    <t>W003556</t>
  </si>
  <si>
    <t>Eni Sustainable Mobility S.p.A</t>
  </si>
  <si>
    <t>001566/V3</t>
  </si>
  <si>
    <t>A20020231000028298</t>
  </si>
  <si>
    <t>A20020231000028297</t>
  </si>
  <si>
    <t>A20020231000028299</t>
  </si>
  <si>
    <t>494 PA</t>
  </si>
  <si>
    <t>000000900025269D</t>
  </si>
  <si>
    <t>000000900031129T</t>
  </si>
  <si>
    <t>ITALCARTA SRL</t>
  </si>
  <si>
    <t>3/P5</t>
  </si>
  <si>
    <t>BOLLETTE202300474471</t>
  </si>
  <si>
    <t>BOLLETTE202300529024</t>
  </si>
  <si>
    <t>BOLLETTE202300528117</t>
  </si>
  <si>
    <t>BOLLETTE202300524952</t>
  </si>
  <si>
    <t>BOLLETTE202300523117</t>
  </si>
  <si>
    <t>BOLLETTE202300511086</t>
  </si>
  <si>
    <t>BOLLETTE202300505028</t>
  </si>
  <si>
    <t>BOLLETTE202300500376</t>
  </si>
  <si>
    <t>BOLLETTE202300500375</t>
  </si>
  <si>
    <t>BOLLETTE202300495542</t>
  </si>
  <si>
    <t>BOLLETTE202300495541</t>
  </si>
  <si>
    <t>BOLLETTE202300529025</t>
  </si>
  <si>
    <t>BOLLETTE202300495540</t>
  </si>
  <si>
    <t>BOLLETTE202300493791</t>
  </si>
  <si>
    <t>BOLLETTE202300493790</t>
  </si>
  <si>
    <t>BOLLETTE202300481250</t>
  </si>
  <si>
    <t>BOLLETTE202300481072</t>
  </si>
  <si>
    <t>BOLLETTE202300479884</t>
  </si>
  <si>
    <t>BOLLETTE202300479883</t>
  </si>
  <si>
    <t>BOLLETTE202300475498</t>
  </si>
  <si>
    <t>BOLLETTE202300475497</t>
  </si>
  <si>
    <t>BOLLETTE202300475483</t>
  </si>
  <si>
    <t>BOLLETTE202300474472</t>
  </si>
  <si>
    <t>BOLLETTE202300493792</t>
  </si>
  <si>
    <t>BOLLETTE202300531491</t>
  </si>
  <si>
    <t>2023BG002466789</t>
  </si>
  <si>
    <t>BOLLETTE202300531298</t>
  </si>
  <si>
    <t>BOLLETTE202300531435</t>
  </si>
  <si>
    <t>7X04700729</t>
  </si>
  <si>
    <t>13539/36</t>
  </si>
  <si>
    <t>BOLLETTE202300563325</t>
  </si>
  <si>
    <t>BOLLETTE202300583377</t>
  </si>
  <si>
    <t>BOLLETTE202300583420</t>
  </si>
  <si>
    <t>BOLLETTE202300556282</t>
  </si>
  <si>
    <t>BOLLETTE202300549085</t>
  </si>
  <si>
    <t>BOLLETTE202300552381</t>
  </si>
  <si>
    <t>BOLLETTE202300583421</t>
  </si>
  <si>
    <t>000000900032582D</t>
  </si>
  <si>
    <t>000000900029739D</t>
  </si>
  <si>
    <t>000000900036041D</t>
  </si>
  <si>
    <t>000000900028307D</t>
  </si>
  <si>
    <t>000000900035123T</t>
  </si>
  <si>
    <t>BOLLETTE202300534764</t>
  </si>
  <si>
    <t>BOLLETTE202300543542</t>
  </si>
  <si>
    <t>BOLLETTE202300550096</t>
  </si>
  <si>
    <t>BOLLETTE202300563902</t>
  </si>
  <si>
    <t>BOLLETTE202300580919</t>
  </si>
  <si>
    <t>2023BG002732961</t>
  </si>
  <si>
    <t>565 PA</t>
  </si>
  <si>
    <t>000000001800454G</t>
  </si>
  <si>
    <t>Feltrinelli S.p.A.</t>
  </si>
  <si>
    <t>PAE0042276</t>
  </si>
  <si>
    <t>PAE0042281</t>
  </si>
  <si>
    <t>PAE0042280</t>
  </si>
  <si>
    <t>PAE0042279</t>
  </si>
  <si>
    <t>PAE0042278</t>
  </si>
  <si>
    <t>PAE0042277</t>
  </si>
  <si>
    <t>001939/V3</t>
  </si>
  <si>
    <t>BOLLETTE202300585200</t>
  </si>
  <si>
    <t>14639/36</t>
  </si>
  <si>
    <t>BOLLETTE202300618638</t>
  </si>
  <si>
    <t>BOLLETTE202300618637</t>
  </si>
  <si>
    <t>BOLLETTE202300618636</t>
  </si>
  <si>
    <t>BOLLETTE202300618635</t>
  </si>
  <si>
    <t>BOLLETTE202300618634</t>
  </si>
  <si>
    <t>BOLLETTE202300587697</t>
  </si>
  <si>
    <t>BOLLETTE202300630742</t>
  </si>
  <si>
    <t>BOLLETTE202300604279</t>
  </si>
  <si>
    <t>BOLLETTE202300587835</t>
  </si>
  <si>
    <t>BOLLETTE202300630430</t>
  </si>
  <si>
    <t>BOLLETTE202300600329</t>
  </si>
  <si>
    <t>BOLLETTE202300617007</t>
  </si>
  <si>
    <t>BOLLETTE202300640027</t>
  </si>
  <si>
    <t>BOLLETTE202300611011</t>
  </si>
  <si>
    <t>BOLLETTE202300638588</t>
  </si>
  <si>
    <t>BOLLETTE202300637910</t>
  </si>
  <si>
    <t>BOLLETTE202300626777</t>
  </si>
  <si>
    <t>BOLLETTE202300606225</t>
  </si>
  <si>
    <t>BOLLETTE202300613816</t>
  </si>
  <si>
    <t>BOLLETTE202300595585</t>
  </si>
  <si>
    <t>BOLLETTE202300592963</t>
  </si>
  <si>
    <t>BOLLETTE202300610391</t>
  </si>
  <si>
    <t>000000900039609T</t>
  </si>
  <si>
    <t>000000900031701D</t>
  </si>
  <si>
    <t>2023BG002957620</t>
  </si>
  <si>
    <t>625 PA</t>
  </si>
  <si>
    <t>BOLLETTE202300611694</t>
  </si>
  <si>
    <t>BOLLETTE202300633141</t>
  </si>
  <si>
    <t>16078/36</t>
  </si>
  <si>
    <t>2023BG002990897</t>
  </si>
  <si>
    <t>8QF609</t>
  </si>
  <si>
    <t>PUCCIONI CARLO</t>
  </si>
  <si>
    <t>PCCCRL55P06C782V</t>
  </si>
  <si>
    <t>SCOTTI 2.0 S.R.L.</t>
  </si>
  <si>
    <t>2450 / 1220</t>
  </si>
  <si>
    <t>FONDAZIONE SCUOLA INTERREGIONALE DI POLIZIA LOCALE</t>
  </si>
  <si>
    <t>E-415</t>
  </si>
  <si>
    <t>Parts &amp; Services</t>
  </si>
  <si>
    <t>8378/2022/S</t>
  </si>
  <si>
    <t>CORSINI ANGIOLO</t>
  </si>
  <si>
    <t>CRSNGL57H13E625W</t>
  </si>
  <si>
    <t>CONFEZIONI ORSI SRL UNIPERSONALE</t>
  </si>
  <si>
    <t>301/01</t>
  </si>
  <si>
    <t>ENG Techno di E.Guidotti</t>
  </si>
  <si>
    <t>GDTNRC58E13I138T</t>
  </si>
  <si>
    <t>60/2022-PA</t>
  </si>
  <si>
    <t>8802/2022/S</t>
  </si>
  <si>
    <t>8803/2022/S</t>
  </si>
  <si>
    <t>8804/2022/S</t>
  </si>
  <si>
    <t>8805/2022/S</t>
  </si>
  <si>
    <t>8806/2022/S</t>
  </si>
  <si>
    <t>E-466</t>
  </si>
  <si>
    <t>SODI SCIENTIFICA SRL</t>
  </si>
  <si>
    <t>1/S</t>
  </si>
  <si>
    <t>2/S</t>
  </si>
  <si>
    <t>CONFEZIONI 3 TORRI SRL</t>
  </si>
  <si>
    <t>000009-2023</t>
  </si>
  <si>
    <t>CACCIA E PESCA SNC DI VERUCCI MONICA</t>
  </si>
  <si>
    <t>COMPUTER SHOP DI COMPARINI PAOLO &amp; C. S.N.C.</t>
  </si>
  <si>
    <t>3/2023-PA</t>
  </si>
  <si>
    <t>419/2023/S</t>
  </si>
  <si>
    <t>420/2023/S</t>
  </si>
  <si>
    <t>421/2023/S</t>
  </si>
  <si>
    <t>Automobile Club d'Italia</t>
  </si>
  <si>
    <t>SAFETY21 SPA</t>
  </si>
  <si>
    <t>23-FV00102</t>
  </si>
  <si>
    <t>23-FV00103</t>
  </si>
  <si>
    <t>E-13</t>
  </si>
  <si>
    <t>Ottica T.Ciampi S.n.C di Paolo Ciampi &amp; C.</t>
  </si>
  <si>
    <t>97/S</t>
  </si>
  <si>
    <t>6/2023-PA</t>
  </si>
  <si>
    <t>SCOTTI SPA</t>
  </si>
  <si>
    <t>1000 VVA 23001308</t>
  </si>
  <si>
    <t>71/01</t>
  </si>
  <si>
    <t>9/2023-PA</t>
  </si>
  <si>
    <t>156/S</t>
  </si>
  <si>
    <t>241/S</t>
  </si>
  <si>
    <t>23-FV00592</t>
  </si>
  <si>
    <t>23-FV00593</t>
  </si>
  <si>
    <t>23-FV00594</t>
  </si>
  <si>
    <t>23-FV00595</t>
  </si>
  <si>
    <t>86/01</t>
  </si>
  <si>
    <t>1000 VVA 23004598</t>
  </si>
  <si>
    <t>1000 VVA 23005231</t>
  </si>
  <si>
    <t>V1/O/2300396</t>
  </si>
  <si>
    <t>310/S</t>
  </si>
  <si>
    <t>Non Solo Casseforti di Bargagna Marco</t>
  </si>
  <si>
    <t>EngiNe srl</t>
  </si>
  <si>
    <t>74/2023-PA</t>
  </si>
  <si>
    <t>23-FV00807</t>
  </si>
  <si>
    <t>23-FV00809</t>
  </si>
  <si>
    <t>NUOVA TECNAUTO SRL</t>
  </si>
  <si>
    <t>ELTIMAR SUPERMERCATI S.R.L.</t>
  </si>
  <si>
    <t>001/1535</t>
  </si>
  <si>
    <t>23-FV00808</t>
  </si>
  <si>
    <t>23-FV00810</t>
  </si>
  <si>
    <t>ARMERIA MINUCCI DI MINUCCI SARA E SERENA SNC</t>
  </si>
  <si>
    <t>Armeria Maremma di Olianti Andrea</t>
  </si>
  <si>
    <t>LNTNDR83R06F032X</t>
  </si>
  <si>
    <t>6/A</t>
  </si>
  <si>
    <t>391/S</t>
  </si>
  <si>
    <t>150/01</t>
  </si>
  <si>
    <t>86/2023-PA</t>
  </si>
  <si>
    <t>ELBA SERRAMENTI DI CLAUDIA DIVERSI  C. SAS</t>
  </si>
  <si>
    <t>FTE-103</t>
  </si>
  <si>
    <t>UNIEURO S.P.A.</t>
  </si>
  <si>
    <t>472/S</t>
  </si>
  <si>
    <t>102/2023-PA</t>
  </si>
  <si>
    <t>206/01</t>
  </si>
  <si>
    <t>7/A</t>
  </si>
  <si>
    <t>215/01</t>
  </si>
  <si>
    <t>547/S</t>
  </si>
  <si>
    <t>A.B. TECNO SERVICE DI ANDREA BONO</t>
  </si>
  <si>
    <t>113/2023-PA</t>
  </si>
  <si>
    <t>9/A</t>
  </si>
  <si>
    <t>Ingegneria e Sistemi  srl</t>
  </si>
  <si>
    <t>633/S</t>
  </si>
  <si>
    <t>124/2023-PA</t>
  </si>
  <si>
    <t>23-FV01344</t>
  </si>
  <si>
    <t>23-FV01346</t>
  </si>
  <si>
    <t>1000 VVA 23012832</t>
  </si>
  <si>
    <t>BLUCIOLLI SAS di Claudia e Maurizio Ciolli&amp;C.</t>
  </si>
  <si>
    <t>FATTPA/20230003</t>
  </si>
  <si>
    <t>23-FV01460</t>
  </si>
  <si>
    <t>23-FV01461</t>
  </si>
  <si>
    <t>715/S</t>
  </si>
  <si>
    <t>140/2023-PA</t>
  </si>
  <si>
    <t>La sosta di Pini Antonio</t>
  </si>
  <si>
    <t>PNINTN77M27B149G</t>
  </si>
  <si>
    <t>149/2023</t>
  </si>
  <si>
    <t>CIABILLI S.R.L.</t>
  </si>
  <si>
    <t>171/PA</t>
  </si>
  <si>
    <t>CORTESI IMPIANTI S.R.L.</t>
  </si>
  <si>
    <t>2482 / 1220</t>
  </si>
  <si>
    <t>ZIBONI TECHNOLOGY SRL</t>
  </si>
  <si>
    <t>528.Z</t>
  </si>
  <si>
    <t>157/2023-PA</t>
  </si>
  <si>
    <t>23-FV01648</t>
  </si>
  <si>
    <t>23-FV01649</t>
  </si>
  <si>
    <t>23-FV01650</t>
  </si>
  <si>
    <t>23-FV01651</t>
  </si>
  <si>
    <t>23-FV01652</t>
  </si>
  <si>
    <t>23-FV01653</t>
  </si>
  <si>
    <t>Ferramenta La Rosa dei F.lli Papirii Valerio - Silvia &amp;amp; C. Sas</t>
  </si>
  <si>
    <t>37/A/2023</t>
  </si>
  <si>
    <t>TOTALE PAGATO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</si>
  <si>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</si>
  <si>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</si>
  <si>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</si>
  <si>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</si>
  <si>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</si>
  <si>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20 GIORNI SI TIENE DI CONTO DELLA MEDIA PONDERATA</t>
  </si>
  <si>
    <t xml:space="preserve">GIORNI MEDI DI PAGAMENTO ANNUALITA' 2023 </t>
  </si>
  <si>
    <t>TEMPESTIVITA' ANUALITA'  2023</t>
  </si>
  <si>
    <t>/1552</t>
  </si>
  <si>
    <t>/ 17.105.605,02</t>
  </si>
  <si>
    <t xml:space="preserve">Giorni di ritardo </t>
  </si>
  <si>
    <t xml:space="preserve">Giorni di pagamento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</si>
</sst>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16" fillId="0" borderId="10" xfId="0" applyFont="1" applyBorder="1" applyAlignment="1">
      <alignment horizontal="center" vertical="center"/>
    </xf>
    <xf numFmtId="43" fontId="16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0" fillId="0" borderId="0" xfId="0" applyNumberFormat="1"/>
    <xf numFmtId="2" fontId="19" fillId="0" borderId="14" xfId="0" applyNumberFormat="1" applyFont="1" applyBorder="1" applyAlignment="1">
      <alignment horizontal="center" vertical="center"/>
    </xf>
    <xf numFmtId="43" fontId="0" fillId="0" borderId="0" xfId="1" applyFont="1" applyAlignment="1">
      <alignment vertical="center"/>
    </xf>
    <xf numFmtId="43" fontId="0" fillId="0" borderId="0" xfId="1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43" fontId="0" fillId="0" borderId="10" xfId="1" applyFont="1" applyBorder="1"/>
    <xf numFmtId="16" fontId="0" fillId="0" borderId="10" xfId="0" applyNumberForma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3" fontId="0" fillId="0" borderId="10" xfId="1" applyFont="1" applyBorder="1" applyAlignment="1">
      <alignment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43" fontId="0" fillId="0" borderId="10" xfId="1" applyFont="1" applyBorder="1" applyAlignment="1">
      <alignment vertical="center"/>
    </xf>
    <xf numFmtId="43" fontId="16" fillId="0" borderId="10" xfId="1" applyFont="1" applyBorder="1" applyAlignment="1">
      <alignment vertical="center"/>
    </xf>
    <xf numFmtId="0" fontId="16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2" fontId="19" fillId="0" borderId="11" xfId="0" applyNumberFormat="1" applyFont="1" applyBorder="1" applyAlignment="1">
      <alignment horizontal="center" vertical="center" wrapText="1"/>
    </xf>
    <xf numFmtId="2" fontId="19" fillId="0" borderId="12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65"/>
  <sheetViews>
    <sheetView tabSelected="1" topLeftCell="F1545" workbookViewId="0">
      <selection activeCell="O1565" sqref="O1565"/>
    </sheetView>
  </sheetViews>
  <sheetFormatPr defaultRowHeight="15" x14ac:dyDescent="0.25"/>
  <cols>
    <col min="3" max="3" width="17.5703125" customWidth="1"/>
    <col min="4" max="4" width="24.7109375" style="1" customWidth="1"/>
    <col min="5" max="5" width="15.85546875" style="1" customWidth="1"/>
    <col min="6" max="6" width="16.5703125" style="1" customWidth="1"/>
    <col min="7" max="7" width="14.5703125" style="1" customWidth="1"/>
    <col min="8" max="8" width="24.5703125" style="1" customWidth="1"/>
    <col min="9" max="9" width="15.7109375" style="11" bestFit="1" customWidth="1"/>
    <col min="10" max="10" width="20.140625" style="1" bestFit="1" customWidth="1"/>
    <col min="11" max="11" width="15.7109375" style="2" bestFit="1" customWidth="1"/>
    <col min="12" max="12" width="15.5703125" style="1" bestFit="1" customWidth="1"/>
    <col min="13" max="13" width="9.140625" style="1"/>
    <col min="14" max="14" width="14.28515625" style="1" customWidth="1"/>
    <col min="15" max="16" width="16.7109375" style="2" bestFit="1" customWidth="1"/>
  </cols>
  <sheetData>
    <row r="1" spans="1:16" s="23" customFormat="1" ht="45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1" t="s">
        <v>8</v>
      </c>
      <c r="J1" s="20" t="s">
        <v>9</v>
      </c>
      <c r="K1" s="22" t="s">
        <v>10</v>
      </c>
      <c r="L1" s="20" t="s">
        <v>11</v>
      </c>
      <c r="M1" s="20" t="s">
        <v>1332</v>
      </c>
      <c r="N1" s="20" t="s">
        <v>1333</v>
      </c>
      <c r="O1" s="22"/>
      <c r="P1" s="22"/>
    </row>
    <row r="2" spans="1:16" x14ac:dyDescent="0.25">
      <c r="A2" s="15" t="s">
        <v>12</v>
      </c>
      <c r="B2" s="15" t="s">
        <v>13</v>
      </c>
      <c r="C2" s="15" t="s">
        <v>14</v>
      </c>
      <c r="D2" s="16">
        <v>1327750491</v>
      </c>
      <c r="E2" s="24">
        <v>44905</v>
      </c>
      <c r="F2" s="24">
        <v>44905</v>
      </c>
      <c r="G2" s="16">
        <v>8601712020</v>
      </c>
      <c r="H2" s="16" t="s">
        <v>15</v>
      </c>
      <c r="I2" s="25">
        <v>7160</v>
      </c>
      <c r="J2" s="24">
        <v>44935</v>
      </c>
      <c r="K2" s="17">
        <v>5868.85</v>
      </c>
      <c r="L2" s="24">
        <v>44966</v>
      </c>
      <c r="M2" s="16">
        <v>31</v>
      </c>
      <c r="N2" s="16">
        <f>L2-F2</f>
        <v>61</v>
      </c>
      <c r="O2" s="17">
        <f>M2*K2</f>
        <v>181934.35</v>
      </c>
      <c r="P2" s="17">
        <f>N2*K2</f>
        <v>357999.85000000003</v>
      </c>
    </row>
    <row r="3" spans="1:16" x14ac:dyDescent="0.25">
      <c r="A3" s="15" t="s">
        <v>12</v>
      </c>
      <c r="B3" s="15" t="s">
        <v>13</v>
      </c>
      <c r="C3" s="15" t="s">
        <v>16</v>
      </c>
      <c r="D3" s="16">
        <v>1334410493</v>
      </c>
      <c r="E3" s="24">
        <v>44911</v>
      </c>
      <c r="F3" s="24">
        <v>44911</v>
      </c>
      <c r="G3" s="16">
        <v>8629982663</v>
      </c>
      <c r="H3" s="16">
        <v>43</v>
      </c>
      <c r="I3" s="25">
        <v>21960</v>
      </c>
      <c r="J3" s="24">
        <v>44969</v>
      </c>
      <c r="K3" s="17">
        <v>18000</v>
      </c>
      <c r="L3" s="24">
        <v>44930</v>
      </c>
      <c r="M3" s="16">
        <v>-39</v>
      </c>
      <c r="N3" s="16">
        <f t="shared" ref="N3:N66" si="0">L3-F3</f>
        <v>19</v>
      </c>
      <c r="O3" s="17">
        <f t="shared" ref="O3:O66" si="1">M3*K3</f>
        <v>-702000</v>
      </c>
      <c r="P3" s="17">
        <f t="shared" ref="P3:P66" si="2">N3*K3</f>
        <v>342000</v>
      </c>
    </row>
    <row r="4" spans="1:16" x14ac:dyDescent="0.25">
      <c r="A4" s="15" t="s">
        <v>12</v>
      </c>
      <c r="B4" s="15" t="s">
        <v>13</v>
      </c>
      <c r="C4" s="15" t="s">
        <v>17</v>
      </c>
      <c r="D4" s="16">
        <v>5596290824</v>
      </c>
      <c r="E4" s="24">
        <v>44913</v>
      </c>
      <c r="F4" s="24">
        <v>44913</v>
      </c>
      <c r="G4" s="16">
        <v>8643055061</v>
      </c>
      <c r="H4" s="16" t="s">
        <v>18</v>
      </c>
      <c r="I4" s="25">
        <v>2171.6</v>
      </c>
      <c r="J4" s="24">
        <v>44973</v>
      </c>
      <c r="K4" s="17">
        <v>1780</v>
      </c>
      <c r="L4" s="24">
        <v>44930</v>
      </c>
      <c r="M4" s="16">
        <v>-43</v>
      </c>
      <c r="N4" s="16">
        <f t="shared" si="0"/>
        <v>17</v>
      </c>
      <c r="O4" s="17">
        <f t="shared" si="1"/>
        <v>-76540</v>
      </c>
      <c r="P4" s="17">
        <f t="shared" si="2"/>
        <v>30260</v>
      </c>
    </row>
    <row r="5" spans="1:16" x14ac:dyDescent="0.25">
      <c r="A5" s="15" t="s">
        <v>12</v>
      </c>
      <c r="B5" s="15" t="s">
        <v>13</v>
      </c>
      <c r="C5" s="15" t="s">
        <v>19</v>
      </c>
      <c r="D5" s="16">
        <v>92060830491</v>
      </c>
      <c r="E5" s="24">
        <v>44913</v>
      </c>
      <c r="F5" s="24">
        <v>44913</v>
      </c>
      <c r="G5" s="16">
        <v>8657105551</v>
      </c>
      <c r="H5" s="16" t="s">
        <v>20</v>
      </c>
      <c r="I5" s="25">
        <v>4499.99</v>
      </c>
      <c r="J5" s="24">
        <v>44943</v>
      </c>
      <c r="K5" s="17">
        <v>4499.99</v>
      </c>
      <c r="L5" s="24">
        <v>44936</v>
      </c>
      <c r="M5" s="16">
        <v>-7</v>
      </c>
      <c r="N5" s="16">
        <f t="shared" si="0"/>
        <v>23</v>
      </c>
      <c r="O5" s="17">
        <f t="shared" si="1"/>
        <v>-31499.93</v>
      </c>
      <c r="P5" s="17">
        <f t="shared" si="2"/>
        <v>103499.76999999999</v>
      </c>
    </row>
    <row r="6" spans="1:16" x14ac:dyDescent="0.25">
      <c r="A6" s="15" t="s">
        <v>12</v>
      </c>
      <c r="B6" s="15" t="s">
        <v>13</v>
      </c>
      <c r="C6" s="15" t="s">
        <v>21</v>
      </c>
      <c r="D6" s="16">
        <v>2616630022</v>
      </c>
      <c r="E6" s="24">
        <v>44914</v>
      </c>
      <c r="F6" s="24">
        <v>44914</v>
      </c>
      <c r="G6" s="16">
        <v>8670587931</v>
      </c>
      <c r="H6" s="16">
        <v>1552205266</v>
      </c>
      <c r="I6" s="25">
        <v>8052.66</v>
      </c>
      <c r="J6" s="24">
        <v>44944</v>
      </c>
      <c r="K6" s="17">
        <v>6600.54</v>
      </c>
      <c r="L6" s="24">
        <v>44936</v>
      </c>
      <c r="M6" s="16">
        <v>-8</v>
      </c>
      <c r="N6" s="16">
        <f t="shared" si="0"/>
        <v>22</v>
      </c>
      <c r="O6" s="17">
        <f t="shared" si="1"/>
        <v>-52804.32</v>
      </c>
      <c r="P6" s="17">
        <f t="shared" si="2"/>
        <v>145211.88</v>
      </c>
    </row>
    <row r="7" spans="1:16" x14ac:dyDescent="0.25">
      <c r="A7" s="15" t="s">
        <v>12</v>
      </c>
      <c r="B7" s="15" t="s">
        <v>13</v>
      </c>
      <c r="C7" s="15" t="s">
        <v>22</v>
      </c>
      <c r="D7" s="16">
        <v>397420399</v>
      </c>
      <c r="E7" s="24">
        <v>44919</v>
      </c>
      <c r="F7" s="24">
        <v>44919</v>
      </c>
      <c r="G7" s="16">
        <v>8712402438</v>
      </c>
      <c r="H7" s="16" t="s">
        <v>23</v>
      </c>
      <c r="I7" s="25">
        <v>237.9</v>
      </c>
      <c r="J7" s="24">
        <v>44977</v>
      </c>
      <c r="K7" s="17">
        <v>195</v>
      </c>
      <c r="L7" s="24">
        <v>44929</v>
      </c>
      <c r="M7" s="16">
        <v>-48</v>
      </c>
      <c r="N7" s="16">
        <f t="shared" si="0"/>
        <v>10</v>
      </c>
      <c r="O7" s="17">
        <f t="shared" si="1"/>
        <v>-9360</v>
      </c>
      <c r="P7" s="17">
        <f t="shared" si="2"/>
        <v>1950</v>
      </c>
    </row>
    <row r="8" spans="1:16" x14ac:dyDescent="0.25">
      <c r="A8" s="15" t="s">
        <v>12</v>
      </c>
      <c r="B8" s="15" t="s">
        <v>13</v>
      </c>
      <c r="C8" s="15" t="s">
        <v>22</v>
      </c>
      <c r="D8" s="16">
        <v>397420399</v>
      </c>
      <c r="E8" s="24">
        <v>44922</v>
      </c>
      <c r="F8" s="24">
        <v>44922</v>
      </c>
      <c r="G8" s="16">
        <v>8712402997</v>
      </c>
      <c r="H8" s="16" t="s">
        <v>24</v>
      </c>
      <c r="I8" s="25">
        <v>711.66</v>
      </c>
      <c r="J8" s="24">
        <v>44952</v>
      </c>
      <c r="K8" s="17">
        <v>583.33000000000004</v>
      </c>
      <c r="L8" s="24">
        <v>44929</v>
      </c>
      <c r="M8" s="16">
        <v>-23</v>
      </c>
      <c r="N8" s="16">
        <f t="shared" si="0"/>
        <v>7</v>
      </c>
      <c r="O8" s="17">
        <f t="shared" si="1"/>
        <v>-13416.59</v>
      </c>
      <c r="P8" s="17">
        <f t="shared" si="2"/>
        <v>4083.3100000000004</v>
      </c>
    </row>
    <row r="9" spans="1:16" x14ac:dyDescent="0.25">
      <c r="A9" s="15" t="s">
        <v>12</v>
      </c>
      <c r="B9" s="15" t="s">
        <v>13</v>
      </c>
      <c r="C9" s="15" t="s">
        <v>25</v>
      </c>
      <c r="D9" s="16">
        <v>161800495</v>
      </c>
      <c r="E9" s="24">
        <v>44923</v>
      </c>
      <c r="F9" s="24">
        <v>44923</v>
      </c>
      <c r="G9" s="16">
        <v>8726336355</v>
      </c>
      <c r="H9" s="16">
        <v>594</v>
      </c>
      <c r="I9" s="25">
        <v>743.6</v>
      </c>
      <c r="J9" s="24">
        <v>44953</v>
      </c>
      <c r="K9" s="17">
        <v>715</v>
      </c>
      <c r="L9" s="24">
        <v>44936</v>
      </c>
      <c r="M9" s="16">
        <v>-17</v>
      </c>
      <c r="N9" s="16">
        <f t="shared" si="0"/>
        <v>13</v>
      </c>
      <c r="O9" s="17">
        <f t="shared" si="1"/>
        <v>-12155</v>
      </c>
      <c r="P9" s="17">
        <f t="shared" si="2"/>
        <v>9295</v>
      </c>
    </row>
    <row r="10" spans="1:16" x14ac:dyDescent="0.25">
      <c r="A10" s="15" t="s">
        <v>12</v>
      </c>
      <c r="B10" s="15" t="s">
        <v>13</v>
      </c>
      <c r="C10" s="15" t="s">
        <v>26</v>
      </c>
      <c r="D10" s="16">
        <v>100460492</v>
      </c>
      <c r="E10" s="24">
        <v>44923</v>
      </c>
      <c r="F10" s="24">
        <v>44923</v>
      </c>
      <c r="G10" s="16">
        <v>8727530911</v>
      </c>
      <c r="H10" s="16" t="s">
        <v>27</v>
      </c>
      <c r="I10" s="25">
        <v>6405</v>
      </c>
      <c r="J10" s="24">
        <v>44954</v>
      </c>
      <c r="K10" s="17">
        <v>6405</v>
      </c>
      <c r="L10" s="24">
        <v>44971</v>
      </c>
      <c r="M10" s="16">
        <v>17</v>
      </c>
      <c r="N10" s="16">
        <f t="shared" si="0"/>
        <v>48</v>
      </c>
      <c r="O10" s="17">
        <f t="shared" si="1"/>
        <v>108885</v>
      </c>
      <c r="P10" s="17">
        <f t="shared" si="2"/>
        <v>307440</v>
      </c>
    </row>
    <row r="11" spans="1:16" x14ac:dyDescent="0.25">
      <c r="A11" s="15" t="s">
        <v>12</v>
      </c>
      <c r="B11" s="15" t="s">
        <v>13</v>
      </c>
      <c r="C11" s="15" t="s">
        <v>26</v>
      </c>
      <c r="D11" s="16">
        <v>100460492</v>
      </c>
      <c r="E11" s="24">
        <v>44923</v>
      </c>
      <c r="F11" s="24">
        <v>44923</v>
      </c>
      <c r="G11" s="16">
        <v>8727545453</v>
      </c>
      <c r="H11" s="16" t="s">
        <v>28</v>
      </c>
      <c r="I11" s="25">
        <v>4005</v>
      </c>
      <c r="J11" s="24">
        <v>44954</v>
      </c>
      <c r="K11" s="17">
        <v>4005</v>
      </c>
      <c r="L11" s="24">
        <v>44971</v>
      </c>
      <c r="M11" s="16">
        <v>17</v>
      </c>
      <c r="N11" s="16">
        <f t="shared" si="0"/>
        <v>48</v>
      </c>
      <c r="O11" s="17">
        <f t="shared" si="1"/>
        <v>68085</v>
      </c>
      <c r="P11" s="17">
        <f t="shared" si="2"/>
        <v>192240</v>
      </c>
    </row>
    <row r="12" spans="1:16" x14ac:dyDescent="0.25">
      <c r="A12" s="15" t="s">
        <v>12</v>
      </c>
      <c r="B12" s="15" t="s">
        <v>13</v>
      </c>
      <c r="C12" s="15" t="s">
        <v>29</v>
      </c>
      <c r="D12" s="16">
        <v>93026890017</v>
      </c>
      <c r="E12" s="24">
        <v>44925</v>
      </c>
      <c r="F12" s="24">
        <v>44925</v>
      </c>
      <c r="G12" s="16">
        <v>8742743869</v>
      </c>
      <c r="H12" s="16" t="s">
        <v>30</v>
      </c>
      <c r="I12" s="25">
        <v>973.56</v>
      </c>
      <c r="J12" s="24">
        <v>44955</v>
      </c>
      <c r="K12" s="17">
        <v>798</v>
      </c>
      <c r="L12" s="24">
        <v>44936</v>
      </c>
      <c r="M12" s="16">
        <v>-19</v>
      </c>
      <c r="N12" s="16">
        <f t="shared" si="0"/>
        <v>11</v>
      </c>
      <c r="O12" s="17">
        <f t="shared" si="1"/>
        <v>-15162</v>
      </c>
      <c r="P12" s="17">
        <f t="shared" si="2"/>
        <v>8778</v>
      </c>
    </row>
    <row r="13" spans="1:16" x14ac:dyDescent="0.25">
      <c r="A13" s="15" t="s">
        <v>12</v>
      </c>
      <c r="B13" s="15" t="s">
        <v>13</v>
      </c>
      <c r="C13" s="15" t="s">
        <v>22</v>
      </c>
      <c r="D13" s="16">
        <v>397420399</v>
      </c>
      <c r="E13" s="24">
        <v>44932</v>
      </c>
      <c r="F13" s="24">
        <v>44932</v>
      </c>
      <c r="G13" s="16">
        <v>8781517758</v>
      </c>
      <c r="H13" s="16" t="s">
        <v>31</v>
      </c>
      <c r="I13" s="25">
        <v>711.66</v>
      </c>
      <c r="J13" s="24">
        <v>44962</v>
      </c>
      <c r="K13" s="17">
        <v>583.33000000000004</v>
      </c>
      <c r="L13" s="24">
        <v>44936</v>
      </c>
      <c r="M13" s="16">
        <v>-26</v>
      </c>
      <c r="N13" s="16">
        <f t="shared" si="0"/>
        <v>4</v>
      </c>
      <c r="O13" s="17">
        <f t="shared" si="1"/>
        <v>-15166.580000000002</v>
      </c>
      <c r="P13" s="17">
        <f t="shared" si="2"/>
        <v>2333.3200000000002</v>
      </c>
    </row>
    <row r="14" spans="1:16" x14ac:dyDescent="0.25">
      <c r="A14" s="15" t="s">
        <v>12</v>
      </c>
      <c r="B14" s="15" t="s">
        <v>13</v>
      </c>
      <c r="C14" s="15" t="s">
        <v>22</v>
      </c>
      <c r="D14" s="16">
        <v>397420399</v>
      </c>
      <c r="E14" s="24">
        <v>44932</v>
      </c>
      <c r="F14" s="24">
        <v>44932</v>
      </c>
      <c r="G14" s="16">
        <v>8781518024</v>
      </c>
      <c r="H14" s="16" t="s">
        <v>32</v>
      </c>
      <c r="I14" s="25">
        <v>7320</v>
      </c>
      <c r="J14" s="24">
        <v>44962</v>
      </c>
      <c r="K14" s="17">
        <v>6000</v>
      </c>
      <c r="L14" s="24">
        <v>44964</v>
      </c>
      <c r="M14" s="16">
        <v>-4</v>
      </c>
      <c r="N14" s="16">
        <f t="shared" si="0"/>
        <v>32</v>
      </c>
      <c r="O14" s="17">
        <f t="shared" si="1"/>
        <v>-24000</v>
      </c>
      <c r="P14" s="17">
        <f t="shared" si="2"/>
        <v>192000</v>
      </c>
    </row>
    <row r="15" spans="1:16" x14ac:dyDescent="0.25">
      <c r="A15" s="15" t="s">
        <v>12</v>
      </c>
      <c r="B15" s="15" t="s">
        <v>13</v>
      </c>
      <c r="C15" s="15" t="s">
        <v>33</v>
      </c>
      <c r="D15" s="16">
        <v>1891600502</v>
      </c>
      <c r="E15" s="24">
        <v>44935</v>
      </c>
      <c r="F15" s="24">
        <v>44935</v>
      </c>
      <c r="G15" s="16">
        <v>8790791167</v>
      </c>
      <c r="H15" s="16">
        <v>34</v>
      </c>
      <c r="I15" s="25">
        <v>5580.38</v>
      </c>
      <c r="J15" s="24">
        <v>44965</v>
      </c>
      <c r="K15" s="17">
        <v>4574.08</v>
      </c>
      <c r="L15" s="24">
        <v>44944</v>
      </c>
      <c r="M15" s="16">
        <v>-21</v>
      </c>
      <c r="N15" s="16">
        <f t="shared" si="0"/>
        <v>9</v>
      </c>
      <c r="O15" s="17">
        <f t="shared" si="1"/>
        <v>-96055.679999999993</v>
      </c>
      <c r="P15" s="17">
        <f t="shared" si="2"/>
        <v>41166.720000000001</v>
      </c>
    </row>
    <row r="16" spans="1:16" x14ac:dyDescent="0.25">
      <c r="A16" s="15" t="s">
        <v>12</v>
      </c>
      <c r="B16" s="15" t="s">
        <v>13</v>
      </c>
      <c r="C16" s="15" t="s">
        <v>34</v>
      </c>
      <c r="D16" s="16">
        <v>1170260499</v>
      </c>
      <c r="E16" s="24">
        <v>44936</v>
      </c>
      <c r="F16" s="24">
        <v>44936</v>
      </c>
      <c r="G16" s="16">
        <v>8801244020</v>
      </c>
      <c r="H16" s="16" t="s">
        <v>35</v>
      </c>
      <c r="I16" s="25">
        <v>9016.06</v>
      </c>
      <c r="J16" s="24">
        <v>44966</v>
      </c>
      <c r="K16" s="17">
        <v>9016.06</v>
      </c>
      <c r="L16" s="24">
        <v>44943</v>
      </c>
      <c r="M16" s="16">
        <v>-23</v>
      </c>
      <c r="N16" s="16">
        <f t="shared" si="0"/>
        <v>7</v>
      </c>
      <c r="O16" s="17">
        <f t="shared" si="1"/>
        <v>-207369.37999999998</v>
      </c>
      <c r="P16" s="17">
        <f t="shared" si="2"/>
        <v>63112.42</v>
      </c>
    </row>
    <row r="17" spans="1:16" x14ac:dyDescent="0.25">
      <c r="A17" s="15" t="s">
        <v>12</v>
      </c>
      <c r="B17" s="15" t="s">
        <v>13</v>
      </c>
      <c r="C17" s="15" t="s">
        <v>36</v>
      </c>
      <c r="D17" s="16">
        <v>1168310496</v>
      </c>
      <c r="E17" s="24">
        <v>44936</v>
      </c>
      <c r="F17" s="24">
        <v>44936</v>
      </c>
      <c r="G17" s="16">
        <v>8801531516</v>
      </c>
      <c r="H17" s="16" t="s">
        <v>37</v>
      </c>
      <c r="I17" s="25">
        <v>327.93</v>
      </c>
      <c r="J17" s="24">
        <v>44966</v>
      </c>
      <c r="K17" s="17">
        <v>298.12</v>
      </c>
      <c r="L17" s="24">
        <v>44946</v>
      </c>
      <c r="M17" s="16">
        <v>-20</v>
      </c>
      <c r="N17" s="16">
        <f t="shared" si="0"/>
        <v>10</v>
      </c>
      <c r="O17" s="17">
        <f t="shared" si="1"/>
        <v>-5962.4</v>
      </c>
      <c r="P17" s="17">
        <f t="shared" si="2"/>
        <v>2981.2</v>
      </c>
    </row>
    <row r="18" spans="1:16" x14ac:dyDescent="0.25">
      <c r="A18" s="15" t="s">
        <v>12</v>
      </c>
      <c r="B18" s="15" t="s">
        <v>13</v>
      </c>
      <c r="C18" s="15" t="s">
        <v>38</v>
      </c>
      <c r="D18" s="16">
        <v>618880454</v>
      </c>
      <c r="E18" s="24">
        <v>44937</v>
      </c>
      <c r="F18" s="24">
        <v>44937</v>
      </c>
      <c r="G18" s="16">
        <v>8802669844</v>
      </c>
      <c r="H18" s="18">
        <v>45357</v>
      </c>
      <c r="I18" s="25">
        <v>1000</v>
      </c>
      <c r="J18" s="24">
        <v>44967</v>
      </c>
      <c r="K18" s="17">
        <v>819.67</v>
      </c>
      <c r="L18" s="24">
        <v>44946</v>
      </c>
      <c r="M18" s="16">
        <v>-21</v>
      </c>
      <c r="N18" s="16">
        <f t="shared" si="0"/>
        <v>9</v>
      </c>
      <c r="O18" s="17">
        <f t="shared" si="1"/>
        <v>-17213.07</v>
      </c>
      <c r="P18" s="17">
        <f t="shared" si="2"/>
        <v>7377.03</v>
      </c>
    </row>
    <row r="19" spans="1:16" x14ac:dyDescent="0.25">
      <c r="A19" s="15" t="s">
        <v>12</v>
      </c>
      <c r="B19" s="15" t="s">
        <v>13</v>
      </c>
      <c r="C19" s="15" t="s">
        <v>39</v>
      </c>
      <c r="D19" s="16">
        <v>806250494</v>
      </c>
      <c r="E19" s="24">
        <v>44938</v>
      </c>
      <c r="F19" s="24">
        <v>44938</v>
      </c>
      <c r="G19" s="16">
        <v>8808156358</v>
      </c>
      <c r="H19" s="16" t="s">
        <v>40</v>
      </c>
      <c r="I19" s="25">
        <v>1000</v>
      </c>
      <c r="J19" s="24">
        <v>44998</v>
      </c>
      <c r="K19" s="17">
        <v>819.67</v>
      </c>
      <c r="L19" s="24">
        <v>44946</v>
      </c>
      <c r="M19" s="16">
        <v>-52</v>
      </c>
      <c r="N19" s="16">
        <f t="shared" si="0"/>
        <v>8</v>
      </c>
      <c r="O19" s="17">
        <f t="shared" si="1"/>
        <v>-42622.84</v>
      </c>
      <c r="P19" s="17">
        <f t="shared" si="2"/>
        <v>6557.36</v>
      </c>
    </row>
    <row r="20" spans="1:16" x14ac:dyDescent="0.25">
      <c r="A20" s="15" t="s">
        <v>12</v>
      </c>
      <c r="B20" s="15" t="s">
        <v>13</v>
      </c>
      <c r="C20" s="15" t="s">
        <v>41</v>
      </c>
      <c r="D20" s="16">
        <v>937170496</v>
      </c>
      <c r="E20" s="24">
        <v>44937</v>
      </c>
      <c r="F20" s="24">
        <v>44937</v>
      </c>
      <c r="G20" s="16">
        <v>8809718317</v>
      </c>
      <c r="H20" s="18">
        <v>45352</v>
      </c>
      <c r="I20" s="25">
        <v>5392.4</v>
      </c>
      <c r="J20" s="24">
        <v>44997</v>
      </c>
      <c r="K20" s="17">
        <v>4420</v>
      </c>
      <c r="L20" s="24">
        <v>44944</v>
      </c>
      <c r="M20" s="16">
        <v>-53</v>
      </c>
      <c r="N20" s="16">
        <f t="shared" si="0"/>
        <v>7</v>
      </c>
      <c r="O20" s="17">
        <f t="shared" si="1"/>
        <v>-234260</v>
      </c>
      <c r="P20" s="17">
        <f t="shared" si="2"/>
        <v>30940</v>
      </c>
    </row>
    <row r="21" spans="1:16" x14ac:dyDescent="0.25">
      <c r="A21" s="15" t="s">
        <v>12</v>
      </c>
      <c r="B21" s="15" t="s">
        <v>13</v>
      </c>
      <c r="C21" s="15" t="s">
        <v>41</v>
      </c>
      <c r="D21" s="16">
        <v>937170496</v>
      </c>
      <c r="E21" s="24">
        <v>44937</v>
      </c>
      <c r="F21" s="24">
        <v>44937</v>
      </c>
      <c r="G21" s="16">
        <v>8809723328</v>
      </c>
      <c r="H21" s="18">
        <v>45353</v>
      </c>
      <c r="I21" s="25">
        <v>3818.01</v>
      </c>
      <c r="J21" s="24">
        <v>44997</v>
      </c>
      <c r="K21" s="17">
        <v>3129.52</v>
      </c>
      <c r="L21" s="24">
        <v>44946</v>
      </c>
      <c r="M21" s="16">
        <v>-51</v>
      </c>
      <c r="N21" s="16">
        <f t="shared" si="0"/>
        <v>9</v>
      </c>
      <c r="O21" s="17">
        <f t="shared" si="1"/>
        <v>-159605.51999999999</v>
      </c>
      <c r="P21" s="17">
        <f t="shared" si="2"/>
        <v>28165.68</v>
      </c>
    </row>
    <row r="22" spans="1:16" x14ac:dyDescent="0.25">
      <c r="A22" s="15" t="s">
        <v>12</v>
      </c>
      <c r="B22" s="15" t="s">
        <v>13</v>
      </c>
      <c r="C22" s="15" t="s">
        <v>42</v>
      </c>
      <c r="D22" s="16">
        <v>809070485</v>
      </c>
      <c r="E22" s="24">
        <v>44938</v>
      </c>
      <c r="F22" s="24">
        <v>44938</v>
      </c>
      <c r="G22" s="16">
        <v>8812310540</v>
      </c>
      <c r="H22" s="16">
        <v>14</v>
      </c>
      <c r="I22" s="25">
        <v>20130</v>
      </c>
      <c r="J22" s="24">
        <v>44968</v>
      </c>
      <c r="K22" s="17">
        <v>16500</v>
      </c>
      <c r="L22" s="24">
        <v>44943</v>
      </c>
      <c r="M22" s="16">
        <v>-25</v>
      </c>
      <c r="N22" s="16">
        <f t="shared" si="0"/>
        <v>5</v>
      </c>
      <c r="O22" s="17">
        <f t="shared" si="1"/>
        <v>-412500</v>
      </c>
      <c r="P22" s="17">
        <f t="shared" si="2"/>
        <v>82500</v>
      </c>
    </row>
    <row r="23" spans="1:16" x14ac:dyDescent="0.25">
      <c r="A23" s="15" t="s">
        <v>12</v>
      </c>
      <c r="B23" s="15" t="s">
        <v>13</v>
      </c>
      <c r="C23" s="15" t="s">
        <v>43</v>
      </c>
      <c r="D23" s="16" t="s">
        <v>44</v>
      </c>
      <c r="E23" s="24">
        <v>44943</v>
      </c>
      <c r="F23" s="24">
        <v>44943</v>
      </c>
      <c r="G23" s="16">
        <v>8846560751</v>
      </c>
      <c r="H23" s="16">
        <v>6</v>
      </c>
      <c r="I23" s="25">
        <v>507.52</v>
      </c>
      <c r="J23" s="24">
        <v>45001</v>
      </c>
      <c r="K23" s="17">
        <v>507.52</v>
      </c>
      <c r="L23" s="24">
        <v>44944</v>
      </c>
      <c r="M23" s="16">
        <v>-57</v>
      </c>
      <c r="N23" s="16">
        <f t="shared" si="0"/>
        <v>1</v>
      </c>
      <c r="O23" s="17">
        <f t="shared" si="1"/>
        <v>-28928.639999999999</v>
      </c>
      <c r="P23" s="17">
        <f t="shared" si="2"/>
        <v>507.52</v>
      </c>
    </row>
    <row r="24" spans="1:16" x14ac:dyDescent="0.25">
      <c r="A24" s="15" t="s">
        <v>12</v>
      </c>
      <c r="B24" s="15" t="s">
        <v>13</v>
      </c>
      <c r="C24" s="15" t="s">
        <v>45</v>
      </c>
      <c r="D24" s="16">
        <v>1037310495</v>
      </c>
      <c r="E24" s="24">
        <v>44944</v>
      </c>
      <c r="F24" s="24">
        <v>44944</v>
      </c>
      <c r="G24" s="16">
        <v>8859041413</v>
      </c>
      <c r="H24" s="16" t="s">
        <v>46</v>
      </c>
      <c r="I24" s="25">
        <v>500</v>
      </c>
      <c r="J24" s="24">
        <v>44974</v>
      </c>
      <c r="K24" s="17">
        <v>454.55</v>
      </c>
      <c r="L24" s="24">
        <v>44952</v>
      </c>
      <c r="M24" s="16">
        <v>-22</v>
      </c>
      <c r="N24" s="16">
        <f t="shared" si="0"/>
        <v>8</v>
      </c>
      <c r="O24" s="17">
        <f t="shared" si="1"/>
        <v>-10000.1</v>
      </c>
      <c r="P24" s="17">
        <f t="shared" si="2"/>
        <v>3636.4</v>
      </c>
    </row>
    <row r="25" spans="1:16" x14ac:dyDescent="0.25">
      <c r="A25" s="15" t="s">
        <v>12</v>
      </c>
      <c r="B25" s="15" t="s">
        <v>13</v>
      </c>
      <c r="C25" s="15" t="s">
        <v>45</v>
      </c>
      <c r="D25" s="16">
        <v>1037310495</v>
      </c>
      <c r="E25" s="24">
        <v>44944</v>
      </c>
      <c r="F25" s="24">
        <v>44944</v>
      </c>
      <c r="G25" s="16">
        <v>8859041428</v>
      </c>
      <c r="H25" s="16" t="s">
        <v>47</v>
      </c>
      <c r="I25" s="25">
        <v>500</v>
      </c>
      <c r="J25" s="24">
        <v>44974</v>
      </c>
      <c r="K25" s="17">
        <v>480.77</v>
      </c>
      <c r="L25" s="24">
        <v>44952</v>
      </c>
      <c r="M25" s="16">
        <v>-22</v>
      </c>
      <c r="N25" s="16">
        <f t="shared" si="0"/>
        <v>8</v>
      </c>
      <c r="O25" s="17">
        <f t="shared" si="1"/>
        <v>-10576.939999999999</v>
      </c>
      <c r="P25" s="17">
        <f t="shared" si="2"/>
        <v>3846.16</v>
      </c>
    </row>
    <row r="26" spans="1:16" x14ac:dyDescent="0.25">
      <c r="A26" s="15" t="s">
        <v>12</v>
      </c>
      <c r="B26" s="15" t="s">
        <v>13</v>
      </c>
      <c r="C26" s="15" t="s">
        <v>48</v>
      </c>
      <c r="D26" s="16" t="s">
        <v>49</v>
      </c>
      <c r="E26" s="24">
        <v>44952</v>
      </c>
      <c r="F26" s="24">
        <v>44952</v>
      </c>
      <c r="G26" s="16">
        <v>8903332576</v>
      </c>
      <c r="H26" s="16" t="s">
        <v>50</v>
      </c>
      <c r="I26" s="25">
        <v>13454.12</v>
      </c>
      <c r="J26" s="24">
        <v>44982</v>
      </c>
      <c r="K26" s="17">
        <v>13454.12</v>
      </c>
      <c r="L26" s="24">
        <v>44958</v>
      </c>
      <c r="M26" s="16">
        <v>-24</v>
      </c>
      <c r="N26" s="16">
        <f t="shared" si="0"/>
        <v>6</v>
      </c>
      <c r="O26" s="17">
        <f t="shared" si="1"/>
        <v>-322898.88</v>
      </c>
      <c r="P26" s="17">
        <f t="shared" si="2"/>
        <v>80724.72</v>
      </c>
    </row>
    <row r="27" spans="1:16" x14ac:dyDescent="0.25">
      <c r="A27" s="15" t="s">
        <v>12</v>
      </c>
      <c r="B27" s="15" t="s">
        <v>13</v>
      </c>
      <c r="C27" s="15" t="s">
        <v>51</v>
      </c>
      <c r="D27" s="16">
        <v>1606610499</v>
      </c>
      <c r="E27" s="24">
        <v>44952</v>
      </c>
      <c r="F27" s="24">
        <v>44952</v>
      </c>
      <c r="G27" s="16">
        <v>8904421571</v>
      </c>
      <c r="H27" s="16">
        <v>3</v>
      </c>
      <c r="I27" s="25">
        <v>220</v>
      </c>
      <c r="J27" s="24">
        <v>44982</v>
      </c>
      <c r="K27" s="17">
        <v>200</v>
      </c>
      <c r="L27" s="24">
        <v>44956</v>
      </c>
      <c r="M27" s="16">
        <v>-26</v>
      </c>
      <c r="N27" s="16">
        <f t="shared" si="0"/>
        <v>4</v>
      </c>
      <c r="O27" s="17">
        <f t="shared" si="1"/>
        <v>-5200</v>
      </c>
      <c r="P27" s="17">
        <f t="shared" si="2"/>
        <v>800</v>
      </c>
    </row>
    <row r="28" spans="1:16" x14ac:dyDescent="0.25">
      <c r="A28" s="15" t="s">
        <v>12</v>
      </c>
      <c r="B28" s="15" t="s">
        <v>13</v>
      </c>
      <c r="C28" s="15" t="s">
        <v>52</v>
      </c>
      <c r="D28" s="16" t="s">
        <v>53</v>
      </c>
      <c r="E28" s="24">
        <v>44952</v>
      </c>
      <c r="F28" s="24">
        <v>44952</v>
      </c>
      <c r="G28" s="16">
        <v>8906267387</v>
      </c>
      <c r="H28" s="16">
        <v>8</v>
      </c>
      <c r="I28" s="25">
        <v>1485.96</v>
      </c>
      <c r="J28" s="24">
        <v>45011</v>
      </c>
      <c r="K28" s="17">
        <v>1218</v>
      </c>
      <c r="L28" s="24">
        <v>44958</v>
      </c>
      <c r="M28" s="16">
        <v>-53</v>
      </c>
      <c r="N28" s="16">
        <f t="shared" si="0"/>
        <v>6</v>
      </c>
      <c r="O28" s="17">
        <f t="shared" si="1"/>
        <v>-64554</v>
      </c>
      <c r="P28" s="17">
        <f t="shared" si="2"/>
        <v>7308</v>
      </c>
    </row>
    <row r="29" spans="1:16" x14ac:dyDescent="0.25">
      <c r="A29" s="15" t="s">
        <v>12</v>
      </c>
      <c r="B29" s="15" t="s">
        <v>13</v>
      </c>
      <c r="C29" s="15" t="s">
        <v>54</v>
      </c>
      <c r="D29" s="16">
        <v>6586020486</v>
      </c>
      <c r="E29" s="24">
        <v>44952</v>
      </c>
      <c r="F29" s="24">
        <v>44952</v>
      </c>
      <c r="G29" s="16">
        <v>8911487885</v>
      </c>
      <c r="H29" s="16">
        <v>13</v>
      </c>
      <c r="I29" s="25">
        <v>854</v>
      </c>
      <c r="J29" s="24">
        <v>44982</v>
      </c>
      <c r="K29" s="17">
        <v>700</v>
      </c>
      <c r="L29" s="24">
        <v>44958</v>
      </c>
      <c r="M29" s="16">
        <v>-24</v>
      </c>
      <c r="N29" s="16">
        <f t="shared" si="0"/>
        <v>6</v>
      </c>
      <c r="O29" s="17">
        <f t="shared" si="1"/>
        <v>-16800</v>
      </c>
      <c r="P29" s="17">
        <f t="shared" si="2"/>
        <v>4200</v>
      </c>
    </row>
    <row r="30" spans="1:16" x14ac:dyDescent="0.25">
      <c r="A30" s="15" t="s">
        <v>12</v>
      </c>
      <c r="B30" s="15" t="s">
        <v>13</v>
      </c>
      <c r="C30" s="15" t="s">
        <v>55</v>
      </c>
      <c r="D30" s="16">
        <v>1607770490</v>
      </c>
      <c r="E30" s="24">
        <v>44956</v>
      </c>
      <c r="F30" s="24">
        <v>44956</v>
      </c>
      <c r="G30" s="16">
        <v>8925891555</v>
      </c>
      <c r="H30" s="16" t="s">
        <v>56</v>
      </c>
      <c r="I30" s="25">
        <v>549</v>
      </c>
      <c r="J30" s="24">
        <v>44986</v>
      </c>
      <c r="K30" s="17">
        <v>450</v>
      </c>
      <c r="L30" s="24">
        <v>44959</v>
      </c>
      <c r="M30" s="16">
        <v>-27</v>
      </c>
      <c r="N30" s="16">
        <f t="shared" si="0"/>
        <v>3</v>
      </c>
      <c r="O30" s="17">
        <f t="shared" si="1"/>
        <v>-12150</v>
      </c>
      <c r="P30" s="17">
        <f t="shared" si="2"/>
        <v>1350</v>
      </c>
    </row>
    <row r="31" spans="1:16" x14ac:dyDescent="0.25">
      <c r="A31" s="15" t="s">
        <v>12</v>
      </c>
      <c r="B31" s="15" t="s">
        <v>13</v>
      </c>
      <c r="C31" s="15" t="s">
        <v>55</v>
      </c>
      <c r="D31" s="16">
        <v>1607770490</v>
      </c>
      <c r="E31" s="24">
        <v>44956</v>
      </c>
      <c r="F31" s="24">
        <v>44956</v>
      </c>
      <c r="G31" s="16">
        <v>8925899556</v>
      </c>
      <c r="H31" s="16" t="s">
        <v>57</v>
      </c>
      <c r="I31" s="25">
        <v>3294</v>
      </c>
      <c r="J31" s="24">
        <v>44986</v>
      </c>
      <c r="K31" s="17">
        <v>2700</v>
      </c>
      <c r="L31" s="24">
        <v>44959</v>
      </c>
      <c r="M31" s="16">
        <v>-27</v>
      </c>
      <c r="N31" s="16">
        <f t="shared" si="0"/>
        <v>3</v>
      </c>
      <c r="O31" s="17">
        <f t="shared" si="1"/>
        <v>-72900</v>
      </c>
      <c r="P31" s="17">
        <f t="shared" si="2"/>
        <v>8100</v>
      </c>
    </row>
    <row r="32" spans="1:16" x14ac:dyDescent="0.25">
      <c r="A32" s="15" t="s">
        <v>12</v>
      </c>
      <c r="B32" s="15" t="s">
        <v>13</v>
      </c>
      <c r="C32" s="15" t="s">
        <v>58</v>
      </c>
      <c r="D32" s="16" t="s">
        <v>59</v>
      </c>
      <c r="E32" s="24">
        <v>44956</v>
      </c>
      <c r="F32" s="24">
        <v>44956</v>
      </c>
      <c r="G32" s="16">
        <v>8926666771</v>
      </c>
      <c r="H32" s="16" t="s">
        <v>60</v>
      </c>
      <c r="I32" s="25">
        <v>39052.199999999997</v>
      </c>
      <c r="J32" s="24">
        <v>44986</v>
      </c>
      <c r="K32" s="17">
        <v>35502</v>
      </c>
      <c r="L32" s="24">
        <v>44970</v>
      </c>
      <c r="M32" s="16">
        <v>-16</v>
      </c>
      <c r="N32" s="16">
        <f t="shared" si="0"/>
        <v>14</v>
      </c>
      <c r="O32" s="17">
        <f t="shared" si="1"/>
        <v>-568032</v>
      </c>
      <c r="P32" s="17">
        <f t="shared" si="2"/>
        <v>497028</v>
      </c>
    </row>
    <row r="33" spans="1:16" x14ac:dyDescent="0.25">
      <c r="A33" s="15" t="s">
        <v>12</v>
      </c>
      <c r="B33" s="15" t="s">
        <v>13</v>
      </c>
      <c r="C33" s="15" t="s">
        <v>16</v>
      </c>
      <c r="D33" s="16">
        <v>1334410493</v>
      </c>
      <c r="E33" s="24">
        <v>44957</v>
      </c>
      <c r="F33" s="24">
        <v>44957</v>
      </c>
      <c r="G33" s="16">
        <v>8934365061</v>
      </c>
      <c r="H33" s="16">
        <v>1</v>
      </c>
      <c r="I33" s="25">
        <v>105000.01</v>
      </c>
      <c r="J33" s="24">
        <v>45017</v>
      </c>
      <c r="K33" s="17">
        <v>86065.58</v>
      </c>
      <c r="L33" s="24">
        <v>44964</v>
      </c>
      <c r="M33" s="16">
        <v>-53</v>
      </c>
      <c r="N33" s="16">
        <f t="shared" si="0"/>
        <v>7</v>
      </c>
      <c r="O33" s="17">
        <f t="shared" si="1"/>
        <v>-4561475.74</v>
      </c>
      <c r="P33" s="17">
        <f t="shared" si="2"/>
        <v>602459.06000000006</v>
      </c>
    </row>
    <row r="34" spans="1:16" x14ac:dyDescent="0.25">
      <c r="A34" s="15" t="s">
        <v>12</v>
      </c>
      <c r="B34" s="15" t="s">
        <v>13</v>
      </c>
      <c r="C34" s="15" t="s">
        <v>61</v>
      </c>
      <c r="D34" s="16">
        <v>783210495</v>
      </c>
      <c r="E34" s="24">
        <v>44958</v>
      </c>
      <c r="F34" s="24">
        <v>44958</v>
      </c>
      <c r="G34" s="16">
        <v>8937524844</v>
      </c>
      <c r="H34" s="18">
        <v>45292</v>
      </c>
      <c r="I34" s="25">
        <v>144.94</v>
      </c>
      <c r="J34" s="24">
        <v>44988</v>
      </c>
      <c r="K34" s="17">
        <v>118.8</v>
      </c>
      <c r="L34" s="24">
        <v>44971</v>
      </c>
      <c r="M34" s="16">
        <v>-17</v>
      </c>
      <c r="N34" s="16">
        <f t="shared" si="0"/>
        <v>13</v>
      </c>
      <c r="O34" s="17">
        <f t="shared" si="1"/>
        <v>-2019.6</v>
      </c>
      <c r="P34" s="17">
        <f t="shared" si="2"/>
        <v>1544.3999999999999</v>
      </c>
    </row>
    <row r="35" spans="1:16" x14ac:dyDescent="0.25">
      <c r="A35" s="15" t="s">
        <v>12</v>
      </c>
      <c r="B35" s="15" t="s">
        <v>13</v>
      </c>
      <c r="C35" s="15" t="s">
        <v>26</v>
      </c>
      <c r="D35" s="16">
        <v>100460492</v>
      </c>
      <c r="E35" s="24">
        <v>44958</v>
      </c>
      <c r="F35" s="24">
        <v>44958</v>
      </c>
      <c r="G35" s="16">
        <v>8943359125</v>
      </c>
      <c r="H35" s="16" t="s">
        <v>62</v>
      </c>
      <c r="I35" s="25">
        <v>4755</v>
      </c>
      <c r="J35" s="24">
        <v>44988</v>
      </c>
      <c r="K35" s="17">
        <v>4755</v>
      </c>
      <c r="L35" s="24">
        <v>44974</v>
      </c>
      <c r="M35" s="16">
        <v>-14</v>
      </c>
      <c r="N35" s="16">
        <f t="shared" si="0"/>
        <v>16</v>
      </c>
      <c r="O35" s="17">
        <f t="shared" si="1"/>
        <v>-66570</v>
      </c>
      <c r="P35" s="17">
        <f t="shared" si="2"/>
        <v>76080</v>
      </c>
    </row>
    <row r="36" spans="1:16" x14ac:dyDescent="0.25">
      <c r="A36" s="15" t="s">
        <v>12</v>
      </c>
      <c r="B36" s="15" t="s">
        <v>13</v>
      </c>
      <c r="C36" s="15" t="s">
        <v>63</v>
      </c>
      <c r="D36" s="16" t="s">
        <v>64</v>
      </c>
      <c r="E36" s="24">
        <v>44959</v>
      </c>
      <c r="F36" s="24">
        <v>44959</v>
      </c>
      <c r="G36" s="16">
        <v>8943896144</v>
      </c>
      <c r="H36" s="16">
        <v>80</v>
      </c>
      <c r="I36" s="25">
        <v>3176</v>
      </c>
      <c r="J36" s="24">
        <v>45013</v>
      </c>
      <c r="K36" s="17">
        <v>3176</v>
      </c>
      <c r="L36" s="24">
        <v>44971</v>
      </c>
      <c r="M36" s="16">
        <v>-42</v>
      </c>
      <c r="N36" s="16">
        <f t="shared" si="0"/>
        <v>12</v>
      </c>
      <c r="O36" s="17">
        <f t="shared" si="1"/>
        <v>-133392</v>
      </c>
      <c r="P36" s="17">
        <f t="shared" si="2"/>
        <v>38112</v>
      </c>
    </row>
    <row r="37" spans="1:16" x14ac:dyDescent="0.25">
      <c r="A37" s="15" t="s">
        <v>12</v>
      </c>
      <c r="B37" s="15" t="s">
        <v>13</v>
      </c>
      <c r="C37" s="15" t="s">
        <v>65</v>
      </c>
      <c r="D37" s="16">
        <v>1167470499</v>
      </c>
      <c r="E37" s="24">
        <v>44961</v>
      </c>
      <c r="F37" s="24">
        <v>44961</v>
      </c>
      <c r="G37" s="16">
        <v>8958866183</v>
      </c>
      <c r="H37" s="16" t="s">
        <v>66</v>
      </c>
      <c r="I37" s="25">
        <v>15180</v>
      </c>
      <c r="J37" s="24">
        <v>44991</v>
      </c>
      <c r="K37" s="17">
        <v>13800</v>
      </c>
      <c r="L37" s="24">
        <v>44998</v>
      </c>
      <c r="M37" s="16">
        <v>-18</v>
      </c>
      <c r="N37" s="16">
        <f t="shared" si="0"/>
        <v>37</v>
      </c>
      <c r="O37" s="17">
        <f t="shared" si="1"/>
        <v>-248400</v>
      </c>
      <c r="P37" s="17">
        <f t="shared" si="2"/>
        <v>510600</v>
      </c>
    </row>
    <row r="38" spans="1:16" x14ac:dyDescent="0.25">
      <c r="A38" s="15" t="s">
        <v>12</v>
      </c>
      <c r="B38" s="15" t="s">
        <v>13</v>
      </c>
      <c r="C38" s="15" t="s">
        <v>14</v>
      </c>
      <c r="D38" s="16">
        <v>1327750491</v>
      </c>
      <c r="E38" s="24">
        <v>44965</v>
      </c>
      <c r="F38" s="24">
        <v>44965</v>
      </c>
      <c r="G38" s="16">
        <v>8987743657</v>
      </c>
      <c r="H38" s="16" t="s">
        <v>67</v>
      </c>
      <c r="I38" s="25">
        <v>18640</v>
      </c>
      <c r="J38" s="24">
        <v>44995</v>
      </c>
      <c r="K38" s="17">
        <v>15278.69</v>
      </c>
      <c r="L38" s="24">
        <v>44971</v>
      </c>
      <c r="M38" s="16">
        <v>-24</v>
      </c>
      <c r="N38" s="16">
        <f t="shared" si="0"/>
        <v>6</v>
      </c>
      <c r="O38" s="17">
        <f t="shared" si="1"/>
        <v>-366688.56</v>
      </c>
      <c r="P38" s="17">
        <f t="shared" si="2"/>
        <v>91672.14</v>
      </c>
    </row>
    <row r="39" spans="1:16" x14ac:dyDescent="0.25">
      <c r="A39" s="15" t="s">
        <v>12</v>
      </c>
      <c r="B39" s="15" t="s">
        <v>13</v>
      </c>
      <c r="C39" s="15" t="s">
        <v>22</v>
      </c>
      <c r="D39" s="16">
        <v>397420399</v>
      </c>
      <c r="E39" s="24">
        <v>44966</v>
      </c>
      <c r="F39" s="24">
        <v>44966</v>
      </c>
      <c r="G39" s="16">
        <v>8990073144</v>
      </c>
      <c r="H39" s="16" t="s">
        <v>68</v>
      </c>
      <c r="I39" s="25">
        <v>711.66</v>
      </c>
      <c r="J39" s="24">
        <v>44996</v>
      </c>
      <c r="K39" s="17">
        <v>583.33000000000004</v>
      </c>
      <c r="L39" s="24">
        <v>44971</v>
      </c>
      <c r="M39" s="16">
        <v>-25</v>
      </c>
      <c r="N39" s="16">
        <f t="shared" si="0"/>
        <v>5</v>
      </c>
      <c r="O39" s="17">
        <f t="shared" si="1"/>
        <v>-14583.250000000002</v>
      </c>
      <c r="P39" s="17">
        <f t="shared" si="2"/>
        <v>2916.65</v>
      </c>
    </row>
    <row r="40" spans="1:16" x14ac:dyDescent="0.25">
      <c r="A40" s="15" t="s">
        <v>12</v>
      </c>
      <c r="B40" s="15" t="s">
        <v>13</v>
      </c>
      <c r="C40" s="15" t="s">
        <v>22</v>
      </c>
      <c r="D40" s="16">
        <v>397420399</v>
      </c>
      <c r="E40" s="24">
        <v>44966</v>
      </c>
      <c r="F40" s="24">
        <v>44966</v>
      </c>
      <c r="G40" s="16">
        <v>8990073264</v>
      </c>
      <c r="H40" s="16" t="s">
        <v>69</v>
      </c>
      <c r="I40" s="25">
        <v>7320</v>
      </c>
      <c r="J40" s="24">
        <v>44996</v>
      </c>
      <c r="K40" s="17">
        <v>6000</v>
      </c>
      <c r="L40" s="24">
        <v>44974</v>
      </c>
      <c r="M40" s="16">
        <v>-22</v>
      </c>
      <c r="N40" s="16">
        <f t="shared" si="0"/>
        <v>8</v>
      </c>
      <c r="O40" s="17">
        <f t="shared" si="1"/>
        <v>-132000</v>
      </c>
      <c r="P40" s="17">
        <f t="shared" si="2"/>
        <v>48000</v>
      </c>
    </row>
    <row r="41" spans="1:16" x14ac:dyDescent="0.25">
      <c r="A41" s="15" t="s">
        <v>12</v>
      </c>
      <c r="B41" s="15" t="s">
        <v>13</v>
      </c>
      <c r="C41" s="15" t="s">
        <v>33</v>
      </c>
      <c r="D41" s="16">
        <v>1891600502</v>
      </c>
      <c r="E41" s="24">
        <v>44968</v>
      </c>
      <c r="F41" s="24">
        <v>44968</v>
      </c>
      <c r="G41" s="16">
        <v>9001616183</v>
      </c>
      <c r="H41" s="16">
        <v>5</v>
      </c>
      <c r="I41" s="25">
        <v>5826.62</v>
      </c>
      <c r="J41" s="24">
        <v>44998</v>
      </c>
      <c r="K41" s="17">
        <v>4775.92</v>
      </c>
      <c r="L41" s="24">
        <v>44978</v>
      </c>
      <c r="M41" s="16">
        <v>-20</v>
      </c>
      <c r="N41" s="16">
        <f t="shared" si="0"/>
        <v>10</v>
      </c>
      <c r="O41" s="17">
        <f t="shared" si="1"/>
        <v>-95518.399999999994</v>
      </c>
      <c r="P41" s="17">
        <f t="shared" si="2"/>
        <v>47759.199999999997</v>
      </c>
    </row>
    <row r="42" spans="1:16" x14ac:dyDescent="0.25">
      <c r="A42" s="15" t="s">
        <v>12</v>
      </c>
      <c r="B42" s="15" t="s">
        <v>13</v>
      </c>
      <c r="C42" s="15" t="s">
        <v>70</v>
      </c>
      <c r="D42" s="16">
        <v>951040492</v>
      </c>
      <c r="E42" s="24">
        <v>44968</v>
      </c>
      <c r="F42" s="24">
        <v>44968</v>
      </c>
      <c r="G42" s="16">
        <v>9004114454</v>
      </c>
      <c r="H42" s="16" t="s">
        <v>71</v>
      </c>
      <c r="I42" s="25">
        <v>1312.9</v>
      </c>
      <c r="J42" s="24">
        <v>44998</v>
      </c>
      <c r="K42" s="17">
        <v>1076.1500000000001</v>
      </c>
      <c r="L42" s="24">
        <v>44978</v>
      </c>
      <c r="M42" s="16">
        <v>-20</v>
      </c>
      <c r="N42" s="16">
        <f t="shared" si="0"/>
        <v>10</v>
      </c>
      <c r="O42" s="17">
        <f t="shared" si="1"/>
        <v>-21523</v>
      </c>
      <c r="P42" s="17">
        <f t="shared" si="2"/>
        <v>10761.5</v>
      </c>
    </row>
    <row r="43" spans="1:16" x14ac:dyDescent="0.25">
      <c r="A43" s="15" t="s">
        <v>12</v>
      </c>
      <c r="B43" s="15" t="s">
        <v>13</v>
      </c>
      <c r="C43" s="15" t="s">
        <v>72</v>
      </c>
      <c r="D43" s="16">
        <v>1125190536</v>
      </c>
      <c r="E43" s="24">
        <v>44972</v>
      </c>
      <c r="F43" s="24">
        <v>44972</v>
      </c>
      <c r="G43" s="16">
        <v>9047452702</v>
      </c>
      <c r="H43" s="16" t="s">
        <v>73</v>
      </c>
      <c r="I43" s="25">
        <v>531.29999999999995</v>
      </c>
      <c r="J43" s="24">
        <v>45002</v>
      </c>
      <c r="K43" s="17">
        <v>435.49</v>
      </c>
      <c r="L43" s="24">
        <v>44979</v>
      </c>
      <c r="M43" s="16">
        <v>-23</v>
      </c>
      <c r="N43" s="16">
        <f t="shared" si="0"/>
        <v>7</v>
      </c>
      <c r="O43" s="17">
        <f t="shared" si="1"/>
        <v>-10016.27</v>
      </c>
      <c r="P43" s="17">
        <f t="shared" si="2"/>
        <v>3048.4300000000003</v>
      </c>
    </row>
    <row r="44" spans="1:16" x14ac:dyDescent="0.25">
      <c r="A44" s="15" t="s">
        <v>12</v>
      </c>
      <c r="B44" s="15" t="s">
        <v>13</v>
      </c>
      <c r="C44" s="15" t="s">
        <v>34</v>
      </c>
      <c r="D44" s="16">
        <v>1170260499</v>
      </c>
      <c r="E44" s="24">
        <v>44973</v>
      </c>
      <c r="F44" s="24">
        <v>44973</v>
      </c>
      <c r="G44" s="16">
        <v>9053611143</v>
      </c>
      <c r="H44" s="16" t="s">
        <v>74</v>
      </c>
      <c r="I44" s="25">
        <v>11882.8</v>
      </c>
      <c r="J44" s="24">
        <v>45003</v>
      </c>
      <c r="K44" s="17">
        <v>9740</v>
      </c>
      <c r="L44" s="24">
        <v>44994</v>
      </c>
      <c r="M44" s="16">
        <v>-9</v>
      </c>
      <c r="N44" s="16">
        <f t="shared" si="0"/>
        <v>21</v>
      </c>
      <c r="O44" s="17">
        <f t="shared" si="1"/>
        <v>-87660</v>
      </c>
      <c r="P44" s="17">
        <f t="shared" si="2"/>
        <v>204540</v>
      </c>
    </row>
    <row r="45" spans="1:16" x14ac:dyDescent="0.25">
      <c r="A45" s="15" t="s">
        <v>12</v>
      </c>
      <c r="B45" s="15" t="s">
        <v>13</v>
      </c>
      <c r="C45" s="15" t="s">
        <v>36</v>
      </c>
      <c r="D45" s="16">
        <v>1168310496</v>
      </c>
      <c r="E45" s="24">
        <v>44974</v>
      </c>
      <c r="F45" s="24">
        <v>44974</v>
      </c>
      <c r="G45" s="16">
        <v>9054950878</v>
      </c>
      <c r="H45" s="16" t="s">
        <v>75</v>
      </c>
      <c r="I45" s="25">
        <v>395.02</v>
      </c>
      <c r="J45" s="24">
        <v>45004</v>
      </c>
      <c r="K45" s="17">
        <v>359.11</v>
      </c>
      <c r="L45" s="24">
        <v>44978</v>
      </c>
      <c r="M45" s="16">
        <v>-26</v>
      </c>
      <c r="N45" s="16">
        <f t="shared" si="0"/>
        <v>4</v>
      </c>
      <c r="O45" s="17">
        <f t="shared" si="1"/>
        <v>-9336.86</v>
      </c>
      <c r="P45" s="17">
        <f t="shared" si="2"/>
        <v>1436.44</v>
      </c>
    </row>
    <row r="46" spans="1:16" x14ac:dyDescent="0.25">
      <c r="A46" s="15" t="s">
        <v>12</v>
      </c>
      <c r="B46" s="15" t="s">
        <v>13</v>
      </c>
      <c r="C46" s="15" t="s">
        <v>76</v>
      </c>
      <c r="D46" s="16">
        <v>2194050486</v>
      </c>
      <c r="E46" s="24">
        <v>44977</v>
      </c>
      <c r="F46" s="24">
        <v>44977</v>
      </c>
      <c r="G46" s="16">
        <v>9074217594</v>
      </c>
      <c r="H46" s="16" t="s">
        <v>77</v>
      </c>
      <c r="I46" s="25">
        <v>3603.6</v>
      </c>
      <c r="J46" s="24">
        <v>45031</v>
      </c>
      <c r="K46" s="17">
        <v>3276</v>
      </c>
      <c r="L46" s="24">
        <v>44984</v>
      </c>
      <c r="M46" s="16">
        <v>-47</v>
      </c>
      <c r="N46" s="16">
        <f t="shared" si="0"/>
        <v>7</v>
      </c>
      <c r="O46" s="17">
        <f t="shared" si="1"/>
        <v>-153972</v>
      </c>
      <c r="P46" s="17">
        <f t="shared" si="2"/>
        <v>22932</v>
      </c>
    </row>
    <row r="47" spans="1:16" x14ac:dyDescent="0.25">
      <c r="A47" s="15" t="s">
        <v>12</v>
      </c>
      <c r="B47" s="15" t="s">
        <v>13</v>
      </c>
      <c r="C47" s="15" t="s">
        <v>78</v>
      </c>
      <c r="D47" s="16">
        <v>1247390402</v>
      </c>
      <c r="E47" s="24">
        <v>44977</v>
      </c>
      <c r="F47" s="24">
        <v>44977</v>
      </c>
      <c r="G47" s="16">
        <v>9076592709</v>
      </c>
      <c r="H47" s="16" t="s">
        <v>79</v>
      </c>
      <c r="I47" s="25">
        <v>4721.1400000000003</v>
      </c>
      <c r="J47" s="24">
        <v>45007</v>
      </c>
      <c r="K47" s="17">
        <v>3869.79</v>
      </c>
      <c r="L47" s="24">
        <v>44984</v>
      </c>
      <c r="M47" s="16">
        <v>-23</v>
      </c>
      <c r="N47" s="16">
        <f t="shared" si="0"/>
        <v>7</v>
      </c>
      <c r="O47" s="17">
        <f t="shared" si="1"/>
        <v>-89005.17</v>
      </c>
      <c r="P47" s="17">
        <f t="shared" si="2"/>
        <v>27088.53</v>
      </c>
    </row>
    <row r="48" spans="1:16" x14ac:dyDescent="0.25">
      <c r="A48" s="15" t="s">
        <v>12</v>
      </c>
      <c r="B48" s="15" t="s">
        <v>13</v>
      </c>
      <c r="C48" s="15" t="s">
        <v>80</v>
      </c>
      <c r="D48" s="16">
        <v>935650499</v>
      </c>
      <c r="E48" s="24">
        <v>44978</v>
      </c>
      <c r="F48" s="24">
        <v>44978</v>
      </c>
      <c r="G48" s="16">
        <v>9082947209</v>
      </c>
      <c r="H48" s="16" t="s">
        <v>71</v>
      </c>
      <c r="I48" s="25">
        <v>2013</v>
      </c>
      <c r="J48" s="24">
        <v>45008</v>
      </c>
      <c r="K48" s="17">
        <v>1650</v>
      </c>
      <c r="L48" s="24">
        <v>44984</v>
      </c>
      <c r="M48" s="16">
        <v>-24</v>
      </c>
      <c r="N48" s="16">
        <f t="shared" si="0"/>
        <v>6</v>
      </c>
      <c r="O48" s="17">
        <f t="shared" si="1"/>
        <v>-39600</v>
      </c>
      <c r="P48" s="17">
        <f t="shared" si="2"/>
        <v>9900</v>
      </c>
    </row>
    <row r="49" spans="1:16" x14ac:dyDescent="0.25">
      <c r="A49" s="15" t="s">
        <v>12</v>
      </c>
      <c r="B49" s="15" t="s">
        <v>13</v>
      </c>
      <c r="C49" s="15" t="s">
        <v>52</v>
      </c>
      <c r="D49" s="16" t="s">
        <v>53</v>
      </c>
      <c r="E49" s="24">
        <v>44979</v>
      </c>
      <c r="F49" s="24">
        <v>44979</v>
      </c>
      <c r="G49" s="16">
        <v>9092949228</v>
      </c>
      <c r="H49" s="16">
        <v>19</v>
      </c>
      <c r="I49" s="25">
        <v>1464</v>
      </c>
      <c r="J49" s="24">
        <v>45039</v>
      </c>
      <c r="K49" s="17">
        <v>1200</v>
      </c>
      <c r="L49" s="24">
        <v>44984</v>
      </c>
      <c r="M49" s="16">
        <v>-55</v>
      </c>
      <c r="N49" s="16">
        <f t="shared" si="0"/>
        <v>5</v>
      </c>
      <c r="O49" s="17">
        <f t="shared" si="1"/>
        <v>-66000</v>
      </c>
      <c r="P49" s="17">
        <f t="shared" si="2"/>
        <v>6000</v>
      </c>
    </row>
    <row r="50" spans="1:16" x14ac:dyDescent="0.25">
      <c r="A50" s="15" t="s">
        <v>12</v>
      </c>
      <c r="B50" s="15" t="s">
        <v>13</v>
      </c>
      <c r="C50" s="15" t="s">
        <v>19</v>
      </c>
      <c r="D50" s="16">
        <v>92060830491</v>
      </c>
      <c r="E50" s="24">
        <v>44984</v>
      </c>
      <c r="F50" s="24">
        <v>44984</v>
      </c>
      <c r="G50" s="16">
        <v>9113649603</v>
      </c>
      <c r="H50" s="16">
        <v>9</v>
      </c>
      <c r="I50" s="25">
        <v>10000</v>
      </c>
      <c r="J50" s="24">
        <v>45014</v>
      </c>
      <c r="K50" s="17">
        <v>10000</v>
      </c>
      <c r="L50" s="24">
        <v>44987</v>
      </c>
      <c r="M50" s="16">
        <v>-27</v>
      </c>
      <c r="N50" s="16">
        <f t="shared" si="0"/>
        <v>3</v>
      </c>
      <c r="O50" s="17">
        <f t="shared" si="1"/>
        <v>-270000</v>
      </c>
      <c r="P50" s="17">
        <f t="shared" si="2"/>
        <v>30000</v>
      </c>
    </row>
    <row r="51" spans="1:16" x14ac:dyDescent="0.25">
      <c r="A51" s="15" t="s">
        <v>12</v>
      </c>
      <c r="B51" s="15" t="s">
        <v>13</v>
      </c>
      <c r="C51" s="15" t="s">
        <v>81</v>
      </c>
      <c r="D51" s="16">
        <v>1047720493</v>
      </c>
      <c r="E51" s="24">
        <v>44986</v>
      </c>
      <c r="F51" s="24">
        <v>44986</v>
      </c>
      <c r="G51" s="16">
        <v>9124300252</v>
      </c>
      <c r="H51" s="16" t="s">
        <v>82</v>
      </c>
      <c r="I51" s="25">
        <v>12200</v>
      </c>
      <c r="J51" s="24">
        <v>45016</v>
      </c>
      <c r="K51" s="17">
        <v>10000</v>
      </c>
      <c r="L51" s="24">
        <v>44987</v>
      </c>
      <c r="M51" s="16">
        <v>-29</v>
      </c>
      <c r="N51" s="16">
        <f t="shared" si="0"/>
        <v>1</v>
      </c>
      <c r="O51" s="17">
        <f t="shared" si="1"/>
        <v>-290000</v>
      </c>
      <c r="P51" s="17">
        <f t="shared" si="2"/>
        <v>10000</v>
      </c>
    </row>
    <row r="52" spans="1:16" x14ac:dyDescent="0.25">
      <c r="A52" s="15" t="s">
        <v>12</v>
      </c>
      <c r="B52" s="15" t="s">
        <v>13</v>
      </c>
      <c r="C52" s="15" t="s">
        <v>70</v>
      </c>
      <c r="D52" s="16">
        <v>951040492</v>
      </c>
      <c r="E52" s="24">
        <v>44985</v>
      </c>
      <c r="F52" s="24">
        <v>44985</v>
      </c>
      <c r="G52" s="16">
        <v>9126678729</v>
      </c>
      <c r="H52" s="16" t="s">
        <v>83</v>
      </c>
      <c r="I52" s="25">
        <v>965.96</v>
      </c>
      <c r="J52" s="24">
        <v>45015</v>
      </c>
      <c r="K52" s="17">
        <v>791.77</v>
      </c>
      <c r="L52" s="24">
        <v>44987</v>
      </c>
      <c r="M52" s="16">
        <v>-28</v>
      </c>
      <c r="N52" s="16">
        <f t="shared" si="0"/>
        <v>2</v>
      </c>
      <c r="O52" s="17">
        <f t="shared" si="1"/>
        <v>-22169.559999999998</v>
      </c>
      <c r="P52" s="17">
        <f t="shared" si="2"/>
        <v>1583.54</v>
      </c>
    </row>
    <row r="53" spans="1:16" x14ac:dyDescent="0.25">
      <c r="A53" s="15" t="s">
        <v>12</v>
      </c>
      <c r="B53" s="15" t="s">
        <v>13</v>
      </c>
      <c r="C53" s="15" t="s">
        <v>84</v>
      </c>
      <c r="D53" s="16">
        <v>1168310496</v>
      </c>
      <c r="E53" s="24">
        <v>44986</v>
      </c>
      <c r="F53" s="24">
        <v>44986</v>
      </c>
      <c r="G53" s="16">
        <v>9135788513</v>
      </c>
      <c r="H53" s="16" t="s">
        <v>85</v>
      </c>
      <c r="I53" s="25">
        <v>343.2</v>
      </c>
      <c r="J53" s="24">
        <v>45016</v>
      </c>
      <c r="K53" s="17">
        <v>312</v>
      </c>
      <c r="L53" s="24">
        <v>44988</v>
      </c>
      <c r="M53" s="16">
        <v>-28</v>
      </c>
      <c r="N53" s="16">
        <f t="shared" si="0"/>
        <v>2</v>
      </c>
      <c r="O53" s="17">
        <f t="shared" si="1"/>
        <v>-8736</v>
      </c>
      <c r="P53" s="17">
        <f t="shared" si="2"/>
        <v>624</v>
      </c>
    </row>
    <row r="54" spans="1:16" x14ac:dyDescent="0.25">
      <c r="A54" s="15" t="s">
        <v>12</v>
      </c>
      <c r="B54" s="15" t="s">
        <v>13</v>
      </c>
      <c r="C54" s="15" t="s">
        <v>86</v>
      </c>
      <c r="D54" s="16">
        <v>8394320967</v>
      </c>
      <c r="E54" s="24">
        <v>44988</v>
      </c>
      <c r="F54" s="24">
        <v>44988</v>
      </c>
      <c r="G54" s="16">
        <v>9140647466</v>
      </c>
      <c r="H54" s="16" t="s">
        <v>87</v>
      </c>
      <c r="I54" s="25">
        <v>550</v>
      </c>
      <c r="J54" s="24">
        <v>45046</v>
      </c>
      <c r="K54" s="17">
        <v>500</v>
      </c>
      <c r="L54" s="24">
        <v>44991</v>
      </c>
      <c r="M54" s="16">
        <v>-55</v>
      </c>
      <c r="N54" s="16">
        <f t="shared" si="0"/>
        <v>3</v>
      </c>
      <c r="O54" s="17">
        <f t="shared" si="1"/>
        <v>-27500</v>
      </c>
      <c r="P54" s="17">
        <f t="shared" si="2"/>
        <v>1500</v>
      </c>
    </row>
    <row r="55" spans="1:16" x14ac:dyDescent="0.25">
      <c r="A55" s="15" t="s">
        <v>12</v>
      </c>
      <c r="B55" s="15" t="s">
        <v>13</v>
      </c>
      <c r="C55" s="15" t="s">
        <v>26</v>
      </c>
      <c r="D55" s="16">
        <v>100460492</v>
      </c>
      <c r="E55" s="24">
        <v>44987</v>
      </c>
      <c r="F55" s="24">
        <v>44987</v>
      </c>
      <c r="G55" s="16">
        <v>9144658536</v>
      </c>
      <c r="H55" s="16" t="s">
        <v>88</v>
      </c>
      <c r="I55" s="25">
        <v>5295</v>
      </c>
      <c r="J55" s="24">
        <v>45017</v>
      </c>
      <c r="K55" s="17">
        <v>5295</v>
      </c>
      <c r="L55" s="24">
        <v>45002</v>
      </c>
      <c r="M55" s="16">
        <v>-15</v>
      </c>
      <c r="N55" s="16">
        <f t="shared" si="0"/>
        <v>15</v>
      </c>
      <c r="O55" s="17">
        <f t="shared" si="1"/>
        <v>-79425</v>
      </c>
      <c r="P55" s="17">
        <f t="shared" si="2"/>
        <v>79425</v>
      </c>
    </row>
    <row r="56" spans="1:16" x14ac:dyDescent="0.25">
      <c r="A56" s="15" t="s">
        <v>12</v>
      </c>
      <c r="B56" s="15" t="s">
        <v>13</v>
      </c>
      <c r="C56" s="15" t="s">
        <v>58</v>
      </c>
      <c r="D56" s="16" t="s">
        <v>59</v>
      </c>
      <c r="E56" s="24">
        <v>44988</v>
      </c>
      <c r="F56" s="24">
        <v>44988</v>
      </c>
      <c r="G56" s="16">
        <v>9144702447</v>
      </c>
      <c r="H56" s="16" t="s">
        <v>88</v>
      </c>
      <c r="I56" s="25">
        <v>29289.15</v>
      </c>
      <c r="J56" s="24">
        <v>45018</v>
      </c>
      <c r="K56" s="17">
        <v>26626.5</v>
      </c>
      <c r="L56" s="24">
        <v>44991</v>
      </c>
      <c r="M56" s="16">
        <v>-27</v>
      </c>
      <c r="N56" s="16">
        <f t="shared" si="0"/>
        <v>3</v>
      </c>
      <c r="O56" s="17">
        <f t="shared" si="1"/>
        <v>-718915.5</v>
      </c>
      <c r="P56" s="17">
        <f t="shared" si="2"/>
        <v>79879.5</v>
      </c>
    </row>
    <row r="57" spans="1:16" x14ac:dyDescent="0.25">
      <c r="A57" s="15" t="s">
        <v>12</v>
      </c>
      <c r="B57" s="15" t="s">
        <v>13</v>
      </c>
      <c r="C57" s="15" t="s">
        <v>22</v>
      </c>
      <c r="D57" s="16">
        <v>397420399</v>
      </c>
      <c r="E57" s="24">
        <v>44992</v>
      </c>
      <c r="F57" s="24">
        <v>44992</v>
      </c>
      <c r="G57" s="16">
        <v>9170628135</v>
      </c>
      <c r="H57" s="16" t="s">
        <v>89</v>
      </c>
      <c r="I57" s="25">
        <v>711.66</v>
      </c>
      <c r="J57" s="24">
        <v>45022</v>
      </c>
      <c r="K57" s="17">
        <v>583.33000000000004</v>
      </c>
      <c r="L57" s="24">
        <v>44994</v>
      </c>
      <c r="M57" s="16">
        <v>-28</v>
      </c>
      <c r="N57" s="16">
        <f t="shared" si="0"/>
        <v>2</v>
      </c>
      <c r="O57" s="17">
        <f t="shared" si="1"/>
        <v>-16333.240000000002</v>
      </c>
      <c r="P57" s="17">
        <f t="shared" si="2"/>
        <v>1166.6600000000001</v>
      </c>
    </row>
    <row r="58" spans="1:16" x14ac:dyDescent="0.25">
      <c r="A58" s="15" t="s">
        <v>12</v>
      </c>
      <c r="B58" s="15" t="s">
        <v>13</v>
      </c>
      <c r="C58" s="15" t="s">
        <v>22</v>
      </c>
      <c r="D58" s="16">
        <v>397420399</v>
      </c>
      <c r="E58" s="24">
        <v>44992</v>
      </c>
      <c r="F58" s="24">
        <v>44992</v>
      </c>
      <c r="G58" s="16">
        <v>9170628179</v>
      </c>
      <c r="H58" s="16" t="s">
        <v>90</v>
      </c>
      <c r="I58" s="25">
        <v>7320</v>
      </c>
      <c r="J58" s="24">
        <v>45022</v>
      </c>
      <c r="K58" s="17">
        <v>6000</v>
      </c>
      <c r="L58" s="24">
        <v>45002</v>
      </c>
      <c r="M58" s="16">
        <v>-20</v>
      </c>
      <c r="N58" s="16">
        <f t="shared" si="0"/>
        <v>10</v>
      </c>
      <c r="O58" s="17">
        <f t="shared" si="1"/>
        <v>-120000</v>
      </c>
      <c r="P58" s="17">
        <f t="shared" si="2"/>
        <v>60000</v>
      </c>
    </row>
    <row r="59" spans="1:16" x14ac:dyDescent="0.25">
      <c r="A59" s="15" t="s">
        <v>12</v>
      </c>
      <c r="B59" s="15" t="s">
        <v>13</v>
      </c>
      <c r="C59" s="15" t="s">
        <v>91</v>
      </c>
      <c r="D59" s="16">
        <v>2312830462</v>
      </c>
      <c r="E59" s="24">
        <v>44992</v>
      </c>
      <c r="F59" s="24">
        <v>44992</v>
      </c>
      <c r="G59" s="16">
        <v>9173020013</v>
      </c>
      <c r="H59" s="16">
        <v>32</v>
      </c>
      <c r="I59" s="25">
        <v>8161.8</v>
      </c>
      <c r="J59" s="24">
        <v>45048</v>
      </c>
      <c r="K59" s="17">
        <v>6690</v>
      </c>
      <c r="L59" s="24">
        <v>45051</v>
      </c>
      <c r="M59" s="16">
        <v>-35</v>
      </c>
      <c r="N59" s="16">
        <f t="shared" si="0"/>
        <v>59</v>
      </c>
      <c r="O59" s="17">
        <f t="shared" si="1"/>
        <v>-234150</v>
      </c>
      <c r="P59" s="17">
        <f t="shared" si="2"/>
        <v>394710</v>
      </c>
    </row>
    <row r="60" spans="1:16" x14ac:dyDescent="0.25">
      <c r="A60" s="15" t="s">
        <v>12</v>
      </c>
      <c r="B60" s="15" t="s">
        <v>13</v>
      </c>
      <c r="C60" s="15" t="s">
        <v>92</v>
      </c>
      <c r="D60" s="16">
        <v>834460495</v>
      </c>
      <c r="E60" s="24">
        <v>44993</v>
      </c>
      <c r="F60" s="24">
        <v>44993</v>
      </c>
      <c r="G60" s="16">
        <v>9186181938</v>
      </c>
      <c r="H60" s="16">
        <v>53</v>
      </c>
      <c r="I60" s="25">
        <v>927.2</v>
      </c>
      <c r="J60" s="24">
        <v>45023</v>
      </c>
      <c r="K60" s="17">
        <v>760</v>
      </c>
      <c r="L60" s="24">
        <v>45029</v>
      </c>
      <c r="M60" s="16">
        <v>6</v>
      </c>
      <c r="N60" s="16">
        <f t="shared" si="0"/>
        <v>36</v>
      </c>
      <c r="O60" s="17">
        <f t="shared" si="1"/>
        <v>4560</v>
      </c>
      <c r="P60" s="17">
        <f t="shared" si="2"/>
        <v>27360</v>
      </c>
    </row>
    <row r="61" spans="1:16" x14ac:dyDescent="0.25">
      <c r="A61" s="15" t="s">
        <v>12</v>
      </c>
      <c r="B61" s="15" t="s">
        <v>13</v>
      </c>
      <c r="C61" s="15" t="s">
        <v>92</v>
      </c>
      <c r="D61" s="16">
        <v>834460495</v>
      </c>
      <c r="E61" s="24">
        <v>44993</v>
      </c>
      <c r="F61" s="24">
        <v>44993</v>
      </c>
      <c r="G61" s="16">
        <v>9186189924</v>
      </c>
      <c r="H61" s="16">
        <v>54</v>
      </c>
      <c r="I61" s="25">
        <v>1066.28</v>
      </c>
      <c r="J61" s="24">
        <v>45023</v>
      </c>
      <c r="K61" s="17">
        <v>874</v>
      </c>
      <c r="L61" s="24">
        <v>45029</v>
      </c>
      <c r="M61" s="16">
        <v>6</v>
      </c>
      <c r="N61" s="16">
        <f t="shared" si="0"/>
        <v>36</v>
      </c>
      <c r="O61" s="17">
        <f t="shared" si="1"/>
        <v>5244</v>
      </c>
      <c r="P61" s="17">
        <f t="shared" si="2"/>
        <v>31464</v>
      </c>
    </row>
    <row r="62" spans="1:16" x14ac:dyDescent="0.25">
      <c r="A62" s="15" t="s">
        <v>12</v>
      </c>
      <c r="B62" s="15" t="s">
        <v>13</v>
      </c>
      <c r="C62" s="15" t="s">
        <v>93</v>
      </c>
      <c r="D62" s="16" t="s">
        <v>94</v>
      </c>
      <c r="E62" s="24">
        <v>44998</v>
      </c>
      <c r="F62" s="24">
        <v>44998</v>
      </c>
      <c r="G62" s="16">
        <v>9227678526</v>
      </c>
      <c r="H62" s="16">
        <v>14</v>
      </c>
      <c r="I62" s="25">
        <v>1041</v>
      </c>
      <c r="J62" s="24">
        <v>45056</v>
      </c>
      <c r="K62" s="17">
        <v>946.36</v>
      </c>
      <c r="L62" s="24">
        <v>45023</v>
      </c>
      <c r="M62" s="16">
        <v>-33</v>
      </c>
      <c r="N62" s="16">
        <f t="shared" si="0"/>
        <v>25</v>
      </c>
      <c r="O62" s="17">
        <f t="shared" si="1"/>
        <v>-31229.88</v>
      </c>
      <c r="P62" s="17">
        <f t="shared" si="2"/>
        <v>23659</v>
      </c>
    </row>
    <row r="63" spans="1:16" x14ac:dyDescent="0.25">
      <c r="A63" s="15" t="s">
        <v>12</v>
      </c>
      <c r="B63" s="15" t="s">
        <v>13</v>
      </c>
      <c r="C63" s="15" t="s">
        <v>65</v>
      </c>
      <c r="D63" s="16">
        <v>1167470499</v>
      </c>
      <c r="E63" s="24">
        <v>44999</v>
      </c>
      <c r="F63" s="24">
        <v>44999</v>
      </c>
      <c r="G63" s="16">
        <v>9230385388</v>
      </c>
      <c r="H63" s="16" t="s">
        <v>95</v>
      </c>
      <c r="I63" s="25">
        <v>5692.5</v>
      </c>
      <c r="J63" s="24">
        <v>45029</v>
      </c>
      <c r="K63" s="17">
        <v>5175</v>
      </c>
      <c r="L63" s="24">
        <v>45005</v>
      </c>
      <c r="M63" s="16">
        <v>-24</v>
      </c>
      <c r="N63" s="16">
        <f t="shared" si="0"/>
        <v>6</v>
      </c>
      <c r="O63" s="17">
        <f t="shared" si="1"/>
        <v>-124200</v>
      </c>
      <c r="P63" s="17">
        <f t="shared" si="2"/>
        <v>31050</v>
      </c>
    </row>
    <row r="64" spans="1:16" x14ac:dyDescent="0.25">
      <c r="A64" s="15" t="s">
        <v>12</v>
      </c>
      <c r="B64" s="15" t="s">
        <v>13</v>
      </c>
      <c r="C64" s="15" t="s">
        <v>96</v>
      </c>
      <c r="D64" s="16" t="s">
        <v>97</v>
      </c>
      <c r="E64" s="24">
        <v>44999</v>
      </c>
      <c r="F64" s="24">
        <v>44999</v>
      </c>
      <c r="G64" s="16">
        <v>9232230556</v>
      </c>
      <c r="H64" s="16" t="s">
        <v>98</v>
      </c>
      <c r="I64" s="25">
        <v>2230.84</v>
      </c>
      <c r="J64" s="24">
        <v>45029</v>
      </c>
      <c r="K64" s="17">
        <v>1828.56</v>
      </c>
      <c r="L64" s="24">
        <v>45005</v>
      </c>
      <c r="M64" s="16">
        <v>-24</v>
      </c>
      <c r="N64" s="16">
        <f t="shared" si="0"/>
        <v>6</v>
      </c>
      <c r="O64" s="17">
        <f t="shared" si="1"/>
        <v>-43885.440000000002</v>
      </c>
      <c r="P64" s="17">
        <f t="shared" si="2"/>
        <v>10971.36</v>
      </c>
    </row>
    <row r="65" spans="1:16" x14ac:dyDescent="0.25">
      <c r="A65" s="15" t="s">
        <v>12</v>
      </c>
      <c r="B65" s="15" t="s">
        <v>13</v>
      </c>
      <c r="C65" s="15" t="s">
        <v>99</v>
      </c>
      <c r="D65" s="16" t="s">
        <v>100</v>
      </c>
      <c r="E65" s="24">
        <v>45001</v>
      </c>
      <c r="F65" s="24">
        <v>45001</v>
      </c>
      <c r="G65" s="16">
        <v>9249909024</v>
      </c>
      <c r="H65" s="16" t="s">
        <v>101</v>
      </c>
      <c r="I65" s="25">
        <v>1816.58</v>
      </c>
      <c r="J65" s="24">
        <v>45061</v>
      </c>
      <c r="K65" s="17">
        <v>1489</v>
      </c>
      <c r="L65" s="24">
        <v>45007</v>
      </c>
      <c r="M65" s="16">
        <v>-54</v>
      </c>
      <c r="N65" s="16">
        <f t="shared" si="0"/>
        <v>6</v>
      </c>
      <c r="O65" s="17">
        <f t="shared" si="1"/>
        <v>-80406</v>
      </c>
      <c r="P65" s="17">
        <f t="shared" si="2"/>
        <v>8934</v>
      </c>
    </row>
    <row r="66" spans="1:16" x14ac:dyDescent="0.25">
      <c r="A66" s="15" t="s">
        <v>12</v>
      </c>
      <c r="B66" s="15" t="s">
        <v>13</v>
      </c>
      <c r="C66" s="15" t="s">
        <v>102</v>
      </c>
      <c r="D66" s="16" t="s">
        <v>103</v>
      </c>
      <c r="E66" s="24">
        <v>45005</v>
      </c>
      <c r="F66" s="24">
        <v>45005</v>
      </c>
      <c r="G66" s="16">
        <v>9268711999</v>
      </c>
      <c r="H66" s="16">
        <v>22</v>
      </c>
      <c r="I66" s="25">
        <v>11950</v>
      </c>
      <c r="J66" s="24">
        <v>45065</v>
      </c>
      <c r="K66" s="17">
        <v>9795.08</v>
      </c>
      <c r="L66" s="24">
        <v>45029</v>
      </c>
      <c r="M66" s="16">
        <v>-36</v>
      </c>
      <c r="N66" s="16">
        <f t="shared" si="0"/>
        <v>24</v>
      </c>
      <c r="O66" s="17">
        <f t="shared" si="1"/>
        <v>-352622.88</v>
      </c>
      <c r="P66" s="17">
        <f t="shared" si="2"/>
        <v>235081.91999999998</v>
      </c>
    </row>
    <row r="67" spans="1:16" x14ac:dyDescent="0.25">
      <c r="A67" s="15" t="s">
        <v>12</v>
      </c>
      <c r="B67" s="15" t="s">
        <v>13</v>
      </c>
      <c r="C67" s="15" t="s">
        <v>104</v>
      </c>
      <c r="D67" s="16">
        <v>1914500499</v>
      </c>
      <c r="E67" s="24">
        <v>45005</v>
      </c>
      <c r="F67" s="24">
        <v>45005</v>
      </c>
      <c r="G67" s="16">
        <v>9270081090</v>
      </c>
      <c r="H67" s="16" t="s">
        <v>105</v>
      </c>
      <c r="I67" s="25">
        <v>915</v>
      </c>
      <c r="J67" s="24">
        <v>45035</v>
      </c>
      <c r="K67" s="17">
        <v>750</v>
      </c>
      <c r="L67" s="24">
        <v>45009</v>
      </c>
      <c r="M67" s="16">
        <v>-26</v>
      </c>
      <c r="N67" s="16">
        <f t="shared" ref="N67:N130" si="3">L67-F67</f>
        <v>4</v>
      </c>
      <c r="O67" s="17">
        <f t="shared" ref="O67:O130" si="4">M67*K67</f>
        <v>-19500</v>
      </c>
      <c r="P67" s="17">
        <f t="shared" ref="P67:P130" si="5">N67*K67</f>
        <v>3000</v>
      </c>
    </row>
    <row r="68" spans="1:16" x14ac:dyDescent="0.25">
      <c r="A68" s="15" t="s">
        <v>12</v>
      </c>
      <c r="B68" s="15" t="s">
        <v>13</v>
      </c>
      <c r="C68" s="15" t="s">
        <v>106</v>
      </c>
      <c r="D68" s="16">
        <v>1688500493</v>
      </c>
      <c r="E68" s="24">
        <v>45005</v>
      </c>
      <c r="F68" s="24">
        <v>45005</v>
      </c>
      <c r="G68" s="16">
        <v>9270255061</v>
      </c>
      <c r="H68" s="16">
        <v>41</v>
      </c>
      <c r="I68" s="25">
        <v>927.2</v>
      </c>
      <c r="J68" s="24">
        <v>45063</v>
      </c>
      <c r="K68" s="17">
        <v>760</v>
      </c>
      <c r="L68" s="24">
        <v>45009</v>
      </c>
      <c r="M68" s="16">
        <v>-54</v>
      </c>
      <c r="N68" s="16">
        <f t="shared" si="3"/>
        <v>4</v>
      </c>
      <c r="O68" s="17">
        <f t="shared" si="4"/>
        <v>-41040</v>
      </c>
      <c r="P68" s="17">
        <f t="shared" si="5"/>
        <v>3040</v>
      </c>
    </row>
    <row r="69" spans="1:16" x14ac:dyDescent="0.25">
      <c r="A69" s="15" t="s">
        <v>12</v>
      </c>
      <c r="B69" s="15" t="s">
        <v>13</v>
      </c>
      <c r="C69" s="15" t="s">
        <v>107</v>
      </c>
      <c r="D69" s="16" t="s">
        <v>108</v>
      </c>
      <c r="E69" s="24">
        <v>45006</v>
      </c>
      <c r="F69" s="24">
        <v>45006</v>
      </c>
      <c r="G69" s="16">
        <v>9277748807</v>
      </c>
      <c r="H69" s="16">
        <v>33</v>
      </c>
      <c r="I69" s="25">
        <v>2549.8000000000002</v>
      </c>
      <c r="J69" s="24">
        <v>45064</v>
      </c>
      <c r="K69" s="17">
        <v>2090</v>
      </c>
      <c r="L69" s="24">
        <v>45008</v>
      </c>
      <c r="M69" s="16">
        <v>-56</v>
      </c>
      <c r="N69" s="16">
        <f t="shared" si="3"/>
        <v>2</v>
      </c>
      <c r="O69" s="17">
        <f t="shared" si="4"/>
        <v>-117040</v>
      </c>
      <c r="P69" s="17">
        <f t="shared" si="5"/>
        <v>4180</v>
      </c>
    </row>
    <row r="70" spans="1:16" x14ac:dyDescent="0.25">
      <c r="A70" s="15" t="s">
        <v>12</v>
      </c>
      <c r="B70" s="15" t="s">
        <v>13</v>
      </c>
      <c r="C70" s="15" t="s">
        <v>109</v>
      </c>
      <c r="D70" s="16">
        <v>80054330586</v>
      </c>
      <c r="E70" s="24">
        <v>45006</v>
      </c>
      <c r="F70" s="24">
        <v>45006</v>
      </c>
      <c r="G70" s="16">
        <v>9278708824</v>
      </c>
      <c r="H70" s="16" t="s">
        <v>110</v>
      </c>
      <c r="I70" s="25">
        <v>366</v>
      </c>
      <c r="J70" s="24">
        <v>45036</v>
      </c>
      <c r="K70" s="17">
        <v>300</v>
      </c>
      <c r="L70" s="24">
        <v>45015</v>
      </c>
      <c r="M70" s="16">
        <v>-21</v>
      </c>
      <c r="N70" s="16">
        <f t="shared" si="3"/>
        <v>9</v>
      </c>
      <c r="O70" s="17">
        <f t="shared" si="4"/>
        <v>-6300</v>
      </c>
      <c r="P70" s="17">
        <f t="shared" si="5"/>
        <v>2700</v>
      </c>
    </row>
    <row r="71" spans="1:16" x14ac:dyDescent="0.25">
      <c r="A71" s="15" t="s">
        <v>12</v>
      </c>
      <c r="B71" s="15" t="s">
        <v>13</v>
      </c>
      <c r="C71" s="15" t="s">
        <v>52</v>
      </c>
      <c r="D71" s="16" t="s">
        <v>53</v>
      </c>
      <c r="E71" s="24">
        <v>45009</v>
      </c>
      <c r="F71" s="24">
        <v>45009</v>
      </c>
      <c r="G71" s="16">
        <v>9298583051</v>
      </c>
      <c r="H71" s="16">
        <v>29</v>
      </c>
      <c r="I71" s="25">
        <v>1464</v>
      </c>
      <c r="J71" s="24">
        <v>45069</v>
      </c>
      <c r="K71" s="17">
        <v>1200</v>
      </c>
      <c r="L71" s="24">
        <v>45015</v>
      </c>
      <c r="M71" s="16">
        <v>-54</v>
      </c>
      <c r="N71" s="16">
        <f t="shared" si="3"/>
        <v>6</v>
      </c>
      <c r="O71" s="17">
        <f t="shared" si="4"/>
        <v>-64800</v>
      </c>
      <c r="P71" s="17">
        <f t="shared" si="5"/>
        <v>7200</v>
      </c>
    </row>
    <row r="72" spans="1:16" x14ac:dyDescent="0.25">
      <c r="A72" s="15" t="s">
        <v>12</v>
      </c>
      <c r="B72" s="15" t="s">
        <v>13</v>
      </c>
      <c r="C72" s="15" t="s">
        <v>111</v>
      </c>
      <c r="D72" s="16">
        <v>1292360490</v>
      </c>
      <c r="E72" s="24">
        <v>45012</v>
      </c>
      <c r="F72" s="24">
        <v>45012</v>
      </c>
      <c r="G72" s="16">
        <v>9306209476</v>
      </c>
      <c r="H72" s="16" t="s">
        <v>112</v>
      </c>
      <c r="I72" s="25">
        <v>3660</v>
      </c>
      <c r="J72" s="24">
        <v>45066</v>
      </c>
      <c r="K72" s="17">
        <v>3000</v>
      </c>
      <c r="L72" s="24">
        <v>45021</v>
      </c>
      <c r="M72" s="16">
        <v>-45</v>
      </c>
      <c r="N72" s="16">
        <f t="shared" si="3"/>
        <v>9</v>
      </c>
      <c r="O72" s="17">
        <f t="shared" si="4"/>
        <v>-135000</v>
      </c>
      <c r="P72" s="17">
        <f t="shared" si="5"/>
        <v>27000</v>
      </c>
    </row>
    <row r="73" spans="1:16" x14ac:dyDescent="0.25">
      <c r="A73" s="15" t="s">
        <v>12</v>
      </c>
      <c r="B73" s="15" t="s">
        <v>13</v>
      </c>
      <c r="C73" s="15" t="s">
        <v>113</v>
      </c>
      <c r="D73" s="16">
        <v>307530493</v>
      </c>
      <c r="E73" s="24">
        <v>45014</v>
      </c>
      <c r="F73" s="24">
        <v>45014</v>
      </c>
      <c r="G73" s="16">
        <v>9323249477</v>
      </c>
      <c r="H73" s="16" t="s">
        <v>114</v>
      </c>
      <c r="I73" s="25">
        <v>2500</v>
      </c>
      <c r="J73" s="24">
        <v>45068</v>
      </c>
      <c r="K73" s="17">
        <v>2049.1799999999998</v>
      </c>
      <c r="L73" s="24">
        <v>45023</v>
      </c>
      <c r="M73" s="16">
        <v>-45</v>
      </c>
      <c r="N73" s="16">
        <f t="shared" si="3"/>
        <v>9</v>
      </c>
      <c r="O73" s="17">
        <f t="shared" si="4"/>
        <v>-92213.099999999991</v>
      </c>
      <c r="P73" s="17">
        <f t="shared" si="5"/>
        <v>18442.62</v>
      </c>
    </row>
    <row r="74" spans="1:16" x14ac:dyDescent="0.25">
      <c r="A74" s="15" t="s">
        <v>12</v>
      </c>
      <c r="B74" s="15" t="s">
        <v>13</v>
      </c>
      <c r="C74" s="15" t="s">
        <v>104</v>
      </c>
      <c r="D74" s="16">
        <v>1914500499</v>
      </c>
      <c r="E74" s="24">
        <v>45015</v>
      </c>
      <c r="F74" s="24">
        <v>45015</v>
      </c>
      <c r="G74" s="16">
        <v>9328703065</v>
      </c>
      <c r="H74" s="16" t="s">
        <v>115</v>
      </c>
      <c r="I74" s="25">
        <v>732</v>
      </c>
      <c r="J74" s="24">
        <v>45075</v>
      </c>
      <c r="K74" s="17">
        <v>600</v>
      </c>
      <c r="L74" s="24">
        <v>45023</v>
      </c>
      <c r="M74" s="16">
        <v>-52</v>
      </c>
      <c r="N74" s="16">
        <f t="shared" si="3"/>
        <v>8</v>
      </c>
      <c r="O74" s="17">
        <f t="shared" si="4"/>
        <v>-31200</v>
      </c>
      <c r="P74" s="17">
        <f t="shared" si="5"/>
        <v>4800</v>
      </c>
    </row>
    <row r="75" spans="1:16" x14ac:dyDescent="0.25">
      <c r="A75" s="15" t="s">
        <v>12</v>
      </c>
      <c r="B75" s="15" t="s">
        <v>13</v>
      </c>
      <c r="C75" s="15" t="s">
        <v>42</v>
      </c>
      <c r="D75" s="16">
        <v>809070485</v>
      </c>
      <c r="E75" s="24">
        <v>45019</v>
      </c>
      <c r="F75" s="24">
        <v>45019</v>
      </c>
      <c r="G75" s="16">
        <v>9350946461</v>
      </c>
      <c r="H75" s="16">
        <v>41</v>
      </c>
      <c r="I75" s="25">
        <v>20130</v>
      </c>
      <c r="J75" s="24">
        <v>45049</v>
      </c>
      <c r="K75" s="17">
        <v>16500</v>
      </c>
      <c r="L75" s="24">
        <v>45021</v>
      </c>
      <c r="M75" s="16">
        <v>-28</v>
      </c>
      <c r="N75" s="16">
        <f t="shared" si="3"/>
        <v>2</v>
      </c>
      <c r="O75" s="17">
        <f t="shared" si="4"/>
        <v>-462000</v>
      </c>
      <c r="P75" s="17">
        <f t="shared" si="5"/>
        <v>33000</v>
      </c>
    </row>
    <row r="76" spans="1:16" x14ac:dyDescent="0.25">
      <c r="A76" s="15" t="s">
        <v>12</v>
      </c>
      <c r="B76" s="15" t="s">
        <v>13</v>
      </c>
      <c r="C76" s="15" t="s">
        <v>116</v>
      </c>
      <c r="D76" s="16">
        <v>6730470967</v>
      </c>
      <c r="E76" s="24">
        <v>45019</v>
      </c>
      <c r="F76" s="24">
        <v>45019</v>
      </c>
      <c r="G76" s="16">
        <v>9353805080</v>
      </c>
      <c r="H76" s="16" t="s">
        <v>117</v>
      </c>
      <c r="I76" s="25">
        <v>590.08000000000004</v>
      </c>
      <c r="J76" s="24">
        <v>45049</v>
      </c>
      <c r="K76" s="17">
        <v>483.67</v>
      </c>
      <c r="L76" s="24">
        <v>45023</v>
      </c>
      <c r="M76" s="16">
        <v>-26</v>
      </c>
      <c r="N76" s="16">
        <f t="shared" si="3"/>
        <v>4</v>
      </c>
      <c r="O76" s="17">
        <f t="shared" si="4"/>
        <v>-12575.42</v>
      </c>
      <c r="P76" s="17">
        <f t="shared" si="5"/>
        <v>1934.68</v>
      </c>
    </row>
    <row r="77" spans="1:16" x14ac:dyDescent="0.25">
      <c r="A77" s="15" t="s">
        <v>12</v>
      </c>
      <c r="B77" s="15" t="s">
        <v>13</v>
      </c>
      <c r="C77" s="15" t="s">
        <v>65</v>
      </c>
      <c r="D77" s="16">
        <v>1167470499</v>
      </c>
      <c r="E77" s="24">
        <v>45019</v>
      </c>
      <c r="F77" s="24">
        <v>45019</v>
      </c>
      <c r="G77" s="16">
        <v>9354420329</v>
      </c>
      <c r="H77" s="16" t="s">
        <v>118</v>
      </c>
      <c r="I77" s="25">
        <v>5692.5</v>
      </c>
      <c r="J77" s="24">
        <v>45049</v>
      </c>
      <c r="K77" s="17">
        <v>5175</v>
      </c>
      <c r="L77" s="24">
        <v>45023</v>
      </c>
      <c r="M77" s="16">
        <v>-26</v>
      </c>
      <c r="N77" s="16">
        <f t="shared" si="3"/>
        <v>4</v>
      </c>
      <c r="O77" s="17">
        <f t="shared" si="4"/>
        <v>-134550</v>
      </c>
      <c r="P77" s="17">
        <f t="shared" si="5"/>
        <v>20700</v>
      </c>
    </row>
    <row r="78" spans="1:16" x14ac:dyDescent="0.25">
      <c r="A78" s="15" t="s">
        <v>12</v>
      </c>
      <c r="B78" s="15" t="s">
        <v>13</v>
      </c>
      <c r="C78" s="15" t="s">
        <v>119</v>
      </c>
      <c r="D78" s="16">
        <v>1885640068</v>
      </c>
      <c r="E78" s="24">
        <v>45020</v>
      </c>
      <c r="F78" s="24">
        <v>45020</v>
      </c>
      <c r="G78" s="16">
        <v>9356303494</v>
      </c>
      <c r="H78" s="16" t="s">
        <v>120</v>
      </c>
      <c r="I78" s="25">
        <v>1269.92</v>
      </c>
      <c r="J78" s="24">
        <v>45073</v>
      </c>
      <c r="K78" s="17">
        <v>1040.92</v>
      </c>
      <c r="L78" s="24">
        <v>45023</v>
      </c>
      <c r="M78" s="16">
        <v>-50</v>
      </c>
      <c r="N78" s="16">
        <f t="shared" si="3"/>
        <v>3</v>
      </c>
      <c r="O78" s="17">
        <f t="shared" si="4"/>
        <v>-52046</v>
      </c>
      <c r="P78" s="17">
        <f t="shared" si="5"/>
        <v>3122.76</v>
      </c>
    </row>
    <row r="79" spans="1:16" x14ac:dyDescent="0.25">
      <c r="A79" s="15" t="s">
        <v>12</v>
      </c>
      <c r="B79" s="15" t="s">
        <v>13</v>
      </c>
      <c r="C79" s="15" t="s">
        <v>22</v>
      </c>
      <c r="D79" s="16">
        <v>397420399</v>
      </c>
      <c r="E79" s="24">
        <v>45020</v>
      </c>
      <c r="F79" s="24">
        <v>45020</v>
      </c>
      <c r="G79" s="16">
        <v>9360063516</v>
      </c>
      <c r="H79" s="16" t="s">
        <v>121</v>
      </c>
      <c r="I79" s="25">
        <v>51.5</v>
      </c>
      <c r="J79" s="24">
        <v>45050</v>
      </c>
      <c r="K79" s="17">
        <v>51.5</v>
      </c>
      <c r="L79" s="24">
        <v>45029</v>
      </c>
      <c r="M79" s="16">
        <v>-21</v>
      </c>
      <c r="N79" s="16">
        <f t="shared" si="3"/>
        <v>9</v>
      </c>
      <c r="O79" s="17">
        <f t="shared" si="4"/>
        <v>-1081.5</v>
      </c>
      <c r="P79" s="17">
        <f t="shared" si="5"/>
        <v>463.5</v>
      </c>
    </row>
    <row r="80" spans="1:16" x14ac:dyDescent="0.25">
      <c r="A80" s="15" t="s">
        <v>12</v>
      </c>
      <c r="B80" s="15" t="s">
        <v>13</v>
      </c>
      <c r="C80" s="15" t="s">
        <v>39</v>
      </c>
      <c r="D80" s="16">
        <v>806250494</v>
      </c>
      <c r="E80" s="24">
        <v>45020</v>
      </c>
      <c r="F80" s="24">
        <v>45020</v>
      </c>
      <c r="G80" s="16">
        <v>9363390136</v>
      </c>
      <c r="H80" s="16" t="s">
        <v>122</v>
      </c>
      <c r="I80" s="25">
        <v>886</v>
      </c>
      <c r="J80" s="24">
        <v>45080</v>
      </c>
      <c r="K80" s="17">
        <v>726.23</v>
      </c>
      <c r="L80" s="24">
        <v>45023</v>
      </c>
      <c r="M80" s="16">
        <v>-57</v>
      </c>
      <c r="N80" s="16">
        <f t="shared" si="3"/>
        <v>3</v>
      </c>
      <c r="O80" s="17">
        <f t="shared" si="4"/>
        <v>-41395.11</v>
      </c>
      <c r="P80" s="17">
        <f t="shared" si="5"/>
        <v>2178.69</v>
      </c>
    </row>
    <row r="81" spans="1:16" x14ac:dyDescent="0.25">
      <c r="A81" s="15" t="s">
        <v>12</v>
      </c>
      <c r="B81" s="15" t="s">
        <v>13</v>
      </c>
      <c r="C81" s="15" t="s">
        <v>29</v>
      </c>
      <c r="D81" s="16">
        <v>93026890017</v>
      </c>
      <c r="E81" s="24">
        <v>45020</v>
      </c>
      <c r="F81" s="24">
        <v>45020</v>
      </c>
      <c r="G81" s="16">
        <v>9367599911</v>
      </c>
      <c r="H81" s="16" t="s">
        <v>123</v>
      </c>
      <c r="I81" s="25">
        <v>963.8</v>
      </c>
      <c r="J81" s="24">
        <v>45050</v>
      </c>
      <c r="K81" s="17">
        <v>790</v>
      </c>
      <c r="L81" s="24">
        <v>45023</v>
      </c>
      <c r="M81" s="16">
        <v>-27</v>
      </c>
      <c r="N81" s="16">
        <f t="shared" si="3"/>
        <v>3</v>
      </c>
      <c r="O81" s="17">
        <f t="shared" si="4"/>
        <v>-21330</v>
      </c>
      <c r="P81" s="17">
        <f t="shared" si="5"/>
        <v>2370</v>
      </c>
    </row>
    <row r="82" spans="1:16" x14ac:dyDescent="0.25">
      <c r="A82" s="15" t="s">
        <v>12</v>
      </c>
      <c r="B82" s="15" t="s">
        <v>13</v>
      </c>
      <c r="C82" s="15" t="s">
        <v>42</v>
      </c>
      <c r="D82" s="16">
        <v>809070485</v>
      </c>
      <c r="E82" s="24">
        <v>45021</v>
      </c>
      <c r="F82" s="24">
        <v>45021</v>
      </c>
      <c r="G82" s="16">
        <v>9371715635</v>
      </c>
      <c r="H82" s="16">
        <v>52</v>
      </c>
      <c r="I82" s="25">
        <v>332</v>
      </c>
      <c r="J82" s="24">
        <v>45051</v>
      </c>
      <c r="K82" s="17">
        <v>332</v>
      </c>
      <c r="L82" s="24">
        <v>45023</v>
      </c>
      <c r="M82" s="16">
        <v>-28</v>
      </c>
      <c r="N82" s="16">
        <f t="shared" si="3"/>
        <v>2</v>
      </c>
      <c r="O82" s="17">
        <f t="shared" si="4"/>
        <v>-9296</v>
      </c>
      <c r="P82" s="17">
        <f t="shared" si="5"/>
        <v>664</v>
      </c>
    </row>
    <row r="83" spans="1:16" x14ac:dyDescent="0.25">
      <c r="A83" s="15" t="s">
        <v>12</v>
      </c>
      <c r="B83" s="15" t="s">
        <v>13</v>
      </c>
      <c r="C83" s="15" t="s">
        <v>92</v>
      </c>
      <c r="D83" s="16">
        <v>834460495</v>
      </c>
      <c r="E83" s="24">
        <v>45022</v>
      </c>
      <c r="F83" s="24">
        <v>45022</v>
      </c>
      <c r="G83" s="16">
        <v>9379812294</v>
      </c>
      <c r="H83" s="16">
        <v>61</v>
      </c>
      <c r="I83" s="25">
        <v>1251.72</v>
      </c>
      <c r="J83" s="24">
        <v>45052</v>
      </c>
      <c r="K83" s="17">
        <v>1026</v>
      </c>
      <c r="L83" s="24">
        <v>45036</v>
      </c>
      <c r="M83" s="16">
        <v>-16</v>
      </c>
      <c r="N83" s="16">
        <f t="shared" si="3"/>
        <v>14</v>
      </c>
      <c r="O83" s="17">
        <f t="shared" si="4"/>
        <v>-16416</v>
      </c>
      <c r="P83" s="17">
        <f t="shared" si="5"/>
        <v>14364</v>
      </c>
    </row>
    <row r="84" spans="1:16" x14ac:dyDescent="0.25">
      <c r="A84" s="15" t="s">
        <v>12</v>
      </c>
      <c r="B84" s="15" t="s">
        <v>13</v>
      </c>
      <c r="C84" s="15" t="s">
        <v>22</v>
      </c>
      <c r="D84" s="16">
        <v>397420399</v>
      </c>
      <c r="E84" s="24">
        <v>45023</v>
      </c>
      <c r="F84" s="24">
        <v>45023</v>
      </c>
      <c r="G84" s="16">
        <v>9387119149</v>
      </c>
      <c r="H84" s="16" t="s">
        <v>124</v>
      </c>
      <c r="I84" s="25">
        <v>711.66</v>
      </c>
      <c r="J84" s="24">
        <v>45053</v>
      </c>
      <c r="K84" s="17">
        <v>583.33000000000004</v>
      </c>
      <c r="L84" s="24">
        <v>45029</v>
      </c>
      <c r="M84" s="16">
        <v>-24</v>
      </c>
      <c r="N84" s="16">
        <f t="shared" si="3"/>
        <v>6</v>
      </c>
      <c r="O84" s="17">
        <f t="shared" si="4"/>
        <v>-13999.920000000002</v>
      </c>
      <c r="P84" s="17">
        <f t="shared" si="5"/>
        <v>3499.9800000000005</v>
      </c>
    </row>
    <row r="85" spans="1:16" x14ac:dyDescent="0.25">
      <c r="A85" s="15" t="s">
        <v>12</v>
      </c>
      <c r="B85" s="15" t="s">
        <v>13</v>
      </c>
      <c r="C85" s="15" t="s">
        <v>22</v>
      </c>
      <c r="D85" s="16">
        <v>397420399</v>
      </c>
      <c r="E85" s="24">
        <v>45023</v>
      </c>
      <c r="F85" s="24">
        <v>45023</v>
      </c>
      <c r="G85" s="16">
        <v>9387119831</v>
      </c>
      <c r="H85" s="16" t="s">
        <v>125</v>
      </c>
      <c r="I85" s="25">
        <v>7320</v>
      </c>
      <c r="J85" s="24">
        <v>45053</v>
      </c>
      <c r="K85" s="17">
        <v>6000</v>
      </c>
      <c r="L85" s="24">
        <v>45029</v>
      </c>
      <c r="M85" s="16">
        <v>-24</v>
      </c>
      <c r="N85" s="16">
        <f t="shared" si="3"/>
        <v>6</v>
      </c>
      <c r="O85" s="17">
        <f t="shared" si="4"/>
        <v>-144000</v>
      </c>
      <c r="P85" s="17">
        <f t="shared" si="5"/>
        <v>36000</v>
      </c>
    </row>
    <row r="86" spans="1:16" x14ac:dyDescent="0.25">
      <c r="A86" s="15" t="s">
        <v>12</v>
      </c>
      <c r="B86" s="15" t="s">
        <v>13</v>
      </c>
      <c r="C86" s="15" t="s">
        <v>126</v>
      </c>
      <c r="D86" s="16">
        <v>1840430506</v>
      </c>
      <c r="E86" s="24">
        <v>45030</v>
      </c>
      <c r="F86" s="24">
        <v>45030</v>
      </c>
      <c r="G86" s="16">
        <v>9428320483</v>
      </c>
      <c r="H86" s="16" t="s">
        <v>127</v>
      </c>
      <c r="I86" s="25">
        <v>1518</v>
      </c>
      <c r="J86" s="24">
        <v>45060</v>
      </c>
      <c r="K86" s="17">
        <v>1380</v>
      </c>
      <c r="L86" s="24">
        <v>45037</v>
      </c>
      <c r="M86" s="16">
        <v>-23</v>
      </c>
      <c r="N86" s="16">
        <f t="shared" si="3"/>
        <v>7</v>
      </c>
      <c r="O86" s="17">
        <f t="shared" si="4"/>
        <v>-31740</v>
      </c>
      <c r="P86" s="17">
        <f t="shared" si="5"/>
        <v>9660</v>
      </c>
    </row>
    <row r="87" spans="1:16" x14ac:dyDescent="0.25">
      <c r="A87" s="15" t="s">
        <v>12</v>
      </c>
      <c r="B87" s="15" t="s">
        <v>13</v>
      </c>
      <c r="C87" s="15" t="s">
        <v>84</v>
      </c>
      <c r="D87" s="16">
        <v>1168310496</v>
      </c>
      <c r="E87" s="24">
        <v>45029</v>
      </c>
      <c r="F87" s="24">
        <v>45029</v>
      </c>
      <c r="G87" s="16">
        <v>9430167526</v>
      </c>
      <c r="H87" s="16" t="s">
        <v>128</v>
      </c>
      <c r="I87" s="25">
        <v>501.6</v>
      </c>
      <c r="J87" s="24">
        <v>45059</v>
      </c>
      <c r="K87" s="17">
        <v>456</v>
      </c>
      <c r="L87" s="24">
        <v>45037</v>
      </c>
      <c r="M87" s="16">
        <v>-22</v>
      </c>
      <c r="N87" s="16">
        <f t="shared" si="3"/>
        <v>8</v>
      </c>
      <c r="O87" s="17">
        <f t="shared" si="4"/>
        <v>-10032</v>
      </c>
      <c r="P87" s="17">
        <f t="shared" si="5"/>
        <v>3648</v>
      </c>
    </row>
    <row r="88" spans="1:16" x14ac:dyDescent="0.25">
      <c r="A88" s="15" t="s">
        <v>12</v>
      </c>
      <c r="B88" s="15" t="s">
        <v>13</v>
      </c>
      <c r="C88" s="15" t="s">
        <v>34</v>
      </c>
      <c r="D88" s="16">
        <v>1170260499</v>
      </c>
      <c r="E88" s="24">
        <v>45031</v>
      </c>
      <c r="F88" s="24">
        <v>45031</v>
      </c>
      <c r="G88" s="16">
        <v>9442425287</v>
      </c>
      <c r="H88" s="16" t="s">
        <v>129</v>
      </c>
      <c r="I88" s="25">
        <v>4867</v>
      </c>
      <c r="J88" s="24">
        <v>45090</v>
      </c>
      <c r="K88" s="17">
        <v>4867</v>
      </c>
      <c r="L88" s="24">
        <v>45043</v>
      </c>
      <c r="M88" s="16">
        <v>-47</v>
      </c>
      <c r="N88" s="16">
        <f t="shared" si="3"/>
        <v>12</v>
      </c>
      <c r="O88" s="17">
        <f t="shared" si="4"/>
        <v>-228749</v>
      </c>
      <c r="P88" s="17">
        <f t="shared" si="5"/>
        <v>58404</v>
      </c>
    </row>
    <row r="89" spans="1:16" x14ac:dyDescent="0.25">
      <c r="A89" s="15" t="s">
        <v>12</v>
      </c>
      <c r="B89" s="15" t="s">
        <v>13</v>
      </c>
      <c r="C89" s="15" t="s">
        <v>41</v>
      </c>
      <c r="D89" s="16">
        <v>937170496</v>
      </c>
      <c r="E89" s="24">
        <v>45034</v>
      </c>
      <c r="F89" s="24">
        <v>45034</v>
      </c>
      <c r="G89" s="16">
        <v>9468077744</v>
      </c>
      <c r="H89" s="16" t="s">
        <v>130</v>
      </c>
      <c r="I89" s="25">
        <v>1012.6</v>
      </c>
      <c r="J89" s="24">
        <v>45064</v>
      </c>
      <c r="K89" s="17">
        <v>830</v>
      </c>
      <c r="L89" s="24">
        <v>45037</v>
      </c>
      <c r="M89" s="16">
        <v>-27</v>
      </c>
      <c r="N89" s="16">
        <f t="shared" si="3"/>
        <v>3</v>
      </c>
      <c r="O89" s="17">
        <f t="shared" si="4"/>
        <v>-22410</v>
      </c>
      <c r="P89" s="17">
        <f t="shared" si="5"/>
        <v>2490</v>
      </c>
    </row>
    <row r="90" spans="1:16" x14ac:dyDescent="0.25">
      <c r="A90" s="15" t="s">
        <v>12</v>
      </c>
      <c r="B90" s="15" t="s">
        <v>13</v>
      </c>
      <c r="C90" s="15" t="s">
        <v>131</v>
      </c>
      <c r="D90" s="16">
        <v>1237570492</v>
      </c>
      <c r="E90" s="24">
        <v>45035</v>
      </c>
      <c r="F90" s="24">
        <v>45035</v>
      </c>
      <c r="G90" s="16">
        <v>9474111435</v>
      </c>
      <c r="H90" s="16">
        <v>2</v>
      </c>
      <c r="I90" s="25">
        <v>180</v>
      </c>
      <c r="J90" s="24">
        <v>45065</v>
      </c>
      <c r="K90" s="17">
        <v>147.54</v>
      </c>
      <c r="L90" s="24">
        <v>45049</v>
      </c>
      <c r="M90" s="16">
        <v>-16</v>
      </c>
      <c r="N90" s="16">
        <f t="shared" si="3"/>
        <v>14</v>
      </c>
      <c r="O90" s="17">
        <f t="shared" si="4"/>
        <v>-2360.64</v>
      </c>
      <c r="P90" s="17">
        <f t="shared" si="5"/>
        <v>2065.56</v>
      </c>
    </row>
    <row r="91" spans="1:16" x14ac:dyDescent="0.25">
      <c r="A91" s="15" t="s">
        <v>12</v>
      </c>
      <c r="B91" s="15" t="s">
        <v>13</v>
      </c>
      <c r="C91" s="15" t="s">
        <v>102</v>
      </c>
      <c r="D91" s="16" t="s">
        <v>103</v>
      </c>
      <c r="E91" s="24">
        <v>45036</v>
      </c>
      <c r="F91" s="24">
        <v>45036</v>
      </c>
      <c r="G91" s="16">
        <v>9479260573</v>
      </c>
      <c r="H91" s="16">
        <v>33</v>
      </c>
      <c r="I91" s="25">
        <v>3660</v>
      </c>
      <c r="J91" s="24">
        <v>45096</v>
      </c>
      <c r="K91" s="17">
        <v>3000</v>
      </c>
      <c r="L91" s="24">
        <v>45048</v>
      </c>
      <c r="M91" s="16">
        <v>-48</v>
      </c>
      <c r="N91" s="16">
        <f t="shared" si="3"/>
        <v>12</v>
      </c>
      <c r="O91" s="17">
        <f t="shared" si="4"/>
        <v>-144000</v>
      </c>
      <c r="P91" s="17">
        <f t="shared" si="5"/>
        <v>36000</v>
      </c>
    </row>
    <row r="92" spans="1:16" x14ac:dyDescent="0.25">
      <c r="A92" s="15" t="s">
        <v>12</v>
      </c>
      <c r="B92" s="15" t="s">
        <v>13</v>
      </c>
      <c r="C92" s="15" t="s">
        <v>52</v>
      </c>
      <c r="D92" s="16" t="s">
        <v>53</v>
      </c>
      <c r="E92" s="24">
        <v>45041</v>
      </c>
      <c r="F92" s="24">
        <v>45041</v>
      </c>
      <c r="G92" s="16">
        <v>9508074057</v>
      </c>
      <c r="H92" s="16">
        <v>42</v>
      </c>
      <c r="I92" s="25">
        <v>1485.96</v>
      </c>
      <c r="J92" s="24">
        <v>45101</v>
      </c>
      <c r="K92" s="17">
        <v>1218</v>
      </c>
      <c r="L92" s="24">
        <v>45049</v>
      </c>
      <c r="M92" s="16">
        <v>-52</v>
      </c>
      <c r="N92" s="16">
        <f t="shared" si="3"/>
        <v>8</v>
      </c>
      <c r="O92" s="17">
        <f t="shared" si="4"/>
        <v>-63336</v>
      </c>
      <c r="P92" s="17">
        <f t="shared" si="5"/>
        <v>9744</v>
      </c>
    </row>
    <row r="93" spans="1:16" x14ac:dyDescent="0.25">
      <c r="A93" s="15" t="s">
        <v>12</v>
      </c>
      <c r="B93" s="15" t="s">
        <v>13</v>
      </c>
      <c r="C93" s="15" t="s">
        <v>29</v>
      </c>
      <c r="D93" s="16">
        <v>93026890017</v>
      </c>
      <c r="E93" s="24">
        <v>45044</v>
      </c>
      <c r="F93" s="24">
        <v>45044</v>
      </c>
      <c r="G93" s="16">
        <v>9523493126</v>
      </c>
      <c r="H93" s="16" t="s">
        <v>132</v>
      </c>
      <c r="I93" s="25">
        <v>1606.42</v>
      </c>
      <c r="J93" s="24">
        <v>45074</v>
      </c>
      <c r="K93" s="17">
        <v>1316.74</v>
      </c>
      <c r="L93" s="24">
        <v>45051</v>
      </c>
      <c r="M93" s="16">
        <v>-23</v>
      </c>
      <c r="N93" s="16">
        <f t="shared" si="3"/>
        <v>7</v>
      </c>
      <c r="O93" s="17">
        <f t="shared" si="4"/>
        <v>-30285.02</v>
      </c>
      <c r="P93" s="17">
        <f t="shared" si="5"/>
        <v>9217.18</v>
      </c>
    </row>
    <row r="94" spans="1:16" x14ac:dyDescent="0.25">
      <c r="A94" s="15" t="s">
        <v>12</v>
      </c>
      <c r="B94" s="15" t="s">
        <v>13</v>
      </c>
      <c r="C94" s="15" t="s">
        <v>133</v>
      </c>
      <c r="D94" s="16" t="s">
        <v>134</v>
      </c>
      <c r="E94" s="24">
        <v>45050</v>
      </c>
      <c r="F94" s="24">
        <v>45050</v>
      </c>
      <c r="G94" s="16">
        <v>9557108296</v>
      </c>
      <c r="H94" s="16" t="s">
        <v>71</v>
      </c>
      <c r="I94" s="25">
        <v>1634.8</v>
      </c>
      <c r="J94" s="24">
        <v>45080</v>
      </c>
      <c r="K94" s="17">
        <v>1634.8</v>
      </c>
      <c r="L94" s="24">
        <v>45055</v>
      </c>
      <c r="M94" s="16">
        <v>-25</v>
      </c>
      <c r="N94" s="16">
        <f t="shared" si="3"/>
        <v>5</v>
      </c>
      <c r="O94" s="17">
        <f t="shared" si="4"/>
        <v>-40870</v>
      </c>
      <c r="P94" s="17">
        <f t="shared" si="5"/>
        <v>8174</v>
      </c>
    </row>
    <row r="95" spans="1:16" x14ac:dyDescent="0.25">
      <c r="A95" s="15" t="s">
        <v>12</v>
      </c>
      <c r="B95" s="15" t="s">
        <v>13</v>
      </c>
      <c r="C95" s="15" t="s">
        <v>84</v>
      </c>
      <c r="D95" s="16">
        <v>1168310496</v>
      </c>
      <c r="E95" s="24">
        <v>45051</v>
      </c>
      <c r="F95" s="24">
        <v>45051</v>
      </c>
      <c r="G95" s="16">
        <v>9565737163</v>
      </c>
      <c r="H95" s="16" t="s">
        <v>135</v>
      </c>
      <c r="I95" s="25">
        <v>298.14</v>
      </c>
      <c r="J95" s="24">
        <v>45081</v>
      </c>
      <c r="K95" s="17">
        <v>271.04000000000002</v>
      </c>
      <c r="L95" s="24">
        <v>45058</v>
      </c>
      <c r="M95" s="16">
        <v>-23</v>
      </c>
      <c r="N95" s="16">
        <f t="shared" si="3"/>
        <v>7</v>
      </c>
      <c r="O95" s="17">
        <f t="shared" si="4"/>
        <v>-6233.92</v>
      </c>
      <c r="P95" s="17">
        <f t="shared" si="5"/>
        <v>1897.2800000000002</v>
      </c>
    </row>
    <row r="96" spans="1:16" x14ac:dyDescent="0.25">
      <c r="A96" s="15" t="s">
        <v>12</v>
      </c>
      <c r="B96" s="15" t="s">
        <v>13</v>
      </c>
      <c r="C96" s="15" t="s">
        <v>136</v>
      </c>
      <c r="D96" s="16">
        <v>1505240497</v>
      </c>
      <c r="E96" s="24">
        <v>45052</v>
      </c>
      <c r="F96" s="24">
        <v>45052</v>
      </c>
      <c r="G96" s="16">
        <v>9567139993</v>
      </c>
      <c r="H96" s="16" t="s">
        <v>137</v>
      </c>
      <c r="I96" s="25">
        <v>10370</v>
      </c>
      <c r="J96" s="24">
        <v>45082</v>
      </c>
      <c r="K96" s="17">
        <v>8500</v>
      </c>
      <c r="L96" s="24">
        <v>45058</v>
      </c>
      <c r="M96" s="16">
        <v>-24</v>
      </c>
      <c r="N96" s="16">
        <f t="shared" si="3"/>
        <v>6</v>
      </c>
      <c r="O96" s="17">
        <f t="shared" si="4"/>
        <v>-204000</v>
      </c>
      <c r="P96" s="17">
        <f t="shared" si="5"/>
        <v>51000</v>
      </c>
    </row>
    <row r="97" spans="1:16" x14ac:dyDescent="0.25">
      <c r="A97" s="15" t="s">
        <v>12</v>
      </c>
      <c r="B97" s="15" t="s">
        <v>13</v>
      </c>
      <c r="C97" s="15" t="s">
        <v>138</v>
      </c>
      <c r="D97" s="16">
        <v>409920584</v>
      </c>
      <c r="E97" s="24">
        <v>45054</v>
      </c>
      <c r="F97" s="24">
        <v>45054</v>
      </c>
      <c r="G97" s="16">
        <v>9588053235</v>
      </c>
      <c r="H97" s="16" t="s">
        <v>139</v>
      </c>
      <c r="I97" s="25">
        <v>500</v>
      </c>
      <c r="J97" s="24">
        <v>45084</v>
      </c>
      <c r="K97" s="17">
        <v>500</v>
      </c>
      <c r="L97" s="24">
        <v>45056</v>
      </c>
      <c r="M97" s="16">
        <v>-28</v>
      </c>
      <c r="N97" s="16">
        <f t="shared" si="3"/>
        <v>2</v>
      </c>
      <c r="O97" s="17">
        <f t="shared" si="4"/>
        <v>-14000</v>
      </c>
      <c r="P97" s="17">
        <f t="shared" si="5"/>
        <v>1000</v>
      </c>
    </row>
    <row r="98" spans="1:16" x14ac:dyDescent="0.25">
      <c r="A98" s="15" t="s">
        <v>12</v>
      </c>
      <c r="B98" s="15" t="s">
        <v>13</v>
      </c>
      <c r="C98" s="15" t="s">
        <v>65</v>
      </c>
      <c r="D98" s="16">
        <v>1167470499</v>
      </c>
      <c r="E98" s="24">
        <v>45055</v>
      </c>
      <c r="F98" s="24">
        <v>45055</v>
      </c>
      <c r="G98" s="16">
        <v>9591415391</v>
      </c>
      <c r="H98" s="16" t="s">
        <v>140</v>
      </c>
      <c r="I98" s="25">
        <v>5692.5</v>
      </c>
      <c r="J98" s="24">
        <v>45085</v>
      </c>
      <c r="K98" s="17">
        <v>5175</v>
      </c>
      <c r="L98" s="24">
        <v>45062</v>
      </c>
      <c r="M98" s="16">
        <v>-23</v>
      </c>
      <c r="N98" s="16">
        <f t="shared" si="3"/>
        <v>7</v>
      </c>
      <c r="O98" s="17">
        <f t="shared" si="4"/>
        <v>-119025</v>
      </c>
      <c r="P98" s="17">
        <f t="shared" si="5"/>
        <v>36225</v>
      </c>
    </row>
    <row r="99" spans="1:16" x14ac:dyDescent="0.25">
      <c r="A99" s="15" t="s">
        <v>12</v>
      </c>
      <c r="B99" s="15" t="s">
        <v>13</v>
      </c>
      <c r="C99" s="15" t="s">
        <v>26</v>
      </c>
      <c r="D99" s="16">
        <v>100460492</v>
      </c>
      <c r="E99" s="24">
        <v>45056</v>
      </c>
      <c r="F99" s="24">
        <v>45056</v>
      </c>
      <c r="G99" s="16">
        <v>9601018399</v>
      </c>
      <c r="H99" s="16" t="s">
        <v>141</v>
      </c>
      <c r="I99" s="25">
        <v>6165</v>
      </c>
      <c r="J99" s="24">
        <v>45086</v>
      </c>
      <c r="K99" s="17">
        <v>6165</v>
      </c>
      <c r="L99" s="24">
        <v>45084</v>
      </c>
      <c r="M99" s="16">
        <v>-2</v>
      </c>
      <c r="N99" s="16">
        <f t="shared" si="3"/>
        <v>28</v>
      </c>
      <c r="O99" s="17">
        <f t="shared" si="4"/>
        <v>-12330</v>
      </c>
      <c r="P99" s="17">
        <f t="shared" si="5"/>
        <v>172620</v>
      </c>
    </row>
    <row r="100" spans="1:16" x14ac:dyDescent="0.25">
      <c r="A100" s="15" t="s">
        <v>12</v>
      </c>
      <c r="B100" s="15" t="s">
        <v>13</v>
      </c>
      <c r="C100" s="15" t="s">
        <v>22</v>
      </c>
      <c r="D100" s="16">
        <v>397420399</v>
      </c>
      <c r="E100" s="24">
        <v>45056</v>
      </c>
      <c r="F100" s="24">
        <v>45056</v>
      </c>
      <c r="G100" s="16">
        <v>9603160206</v>
      </c>
      <c r="H100" s="16" t="s">
        <v>142</v>
      </c>
      <c r="I100" s="25">
        <v>711.66</v>
      </c>
      <c r="J100" s="24">
        <v>45086</v>
      </c>
      <c r="K100" s="17">
        <v>583.33000000000004</v>
      </c>
      <c r="L100" s="24">
        <v>45058</v>
      </c>
      <c r="M100" s="16">
        <v>-28</v>
      </c>
      <c r="N100" s="16">
        <f t="shared" si="3"/>
        <v>2</v>
      </c>
      <c r="O100" s="17">
        <f t="shared" si="4"/>
        <v>-16333.240000000002</v>
      </c>
      <c r="P100" s="17">
        <f t="shared" si="5"/>
        <v>1166.6600000000001</v>
      </c>
    </row>
    <row r="101" spans="1:16" x14ac:dyDescent="0.25">
      <c r="A101" s="15" t="s">
        <v>12</v>
      </c>
      <c r="B101" s="15" t="s">
        <v>13</v>
      </c>
      <c r="C101" s="15" t="s">
        <v>22</v>
      </c>
      <c r="D101" s="16">
        <v>397420399</v>
      </c>
      <c r="E101" s="24">
        <v>45056</v>
      </c>
      <c r="F101" s="24">
        <v>45056</v>
      </c>
      <c r="G101" s="16">
        <v>9603160282</v>
      </c>
      <c r="H101" s="16" t="s">
        <v>143</v>
      </c>
      <c r="I101" s="25">
        <v>7320</v>
      </c>
      <c r="J101" s="24">
        <v>45086</v>
      </c>
      <c r="K101" s="17">
        <v>6000</v>
      </c>
      <c r="L101" s="24">
        <v>45058</v>
      </c>
      <c r="M101" s="16">
        <v>-28</v>
      </c>
      <c r="N101" s="16">
        <f t="shared" si="3"/>
        <v>2</v>
      </c>
      <c r="O101" s="17">
        <f t="shared" si="4"/>
        <v>-168000</v>
      </c>
      <c r="P101" s="17">
        <f t="shared" si="5"/>
        <v>12000</v>
      </c>
    </row>
    <row r="102" spans="1:16" x14ac:dyDescent="0.25">
      <c r="A102" s="15" t="s">
        <v>12</v>
      </c>
      <c r="B102" s="15" t="s">
        <v>13</v>
      </c>
      <c r="C102" s="15" t="s">
        <v>93</v>
      </c>
      <c r="D102" s="16" t="s">
        <v>94</v>
      </c>
      <c r="E102" s="24">
        <v>45057</v>
      </c>
      <c r="F102" s="24">
        <v>45057</v>
      </c>
      <c r="G102" s="16">
        <v>9611306089</v>
      </c>
      <c r="H102" s="16">
        <v>24</v>
      </c>
      <c r="I102" s="25">
        <v>1961.64</v>
      </c>
      <c r="J102" s="24">
        <v>45087</v>
      </c>
      <c r="K102" s="17">
        <v>1783.31</v>
      </c>
      <c r="L102" s="24">
        <v>45063</v>
      </c>
      <c r="M102" s="16">
        <v>-24</v>
      </c>
      <c r="N102" s="16">
        <f t="shared" si="3"/>
        <v>6</v>
      </c>
      <c r="O102" s="17">
        <f t="shared" si="4"/>
        <v>-42799.44</v>
      </c>
      <c r="P102" s="17">
        <f t="shared" si="5"/>
        <v>10699.86</v>
      </c>
    </row>
    <row r="103" spans="1:16" x14ac:dyDescent="0.25">
      <c r="A103" s="15" t="s">
        <v>12</v>
      </c>
      <c r="B103" s="15" t="s">
        <v>13</v>
      </c>
      <c r="C103" s="15" t="s">
        <v>26</v>
      </c>
      <c r="D103" s="16">
        <v>100460492</v>
      </c>
      <c r="E103" s="24">
        <v>45057</v>
      </c>
      <c r="F103" s="24">
        <v>45057</v>
      </c>
      <c r="G103" s="16">
        <v>9613325931</v>
      </c>
      <c r="H103" s="16" t="s">
        <v>144</v>
      </c>
      <c r="I103" s="25">
        <v>3555</v>
      </c>
      <c r="J103" s="24">
        <v>45087</v>
      </c>
      <c r="K103" s="17">
        <v>3555</v>
      </c>
      <c r="L103" s="24">
        <v>45082</v>
      </c>
      <c r="M103" s="16">
        <v>-5</v>
      </c>
      <c r="N103" s="16">
        <f t="shared" si="3"/>
        <v>25</v>
      </c>
      <c r="O103" s="17">
        <f t="shared" si="4"/>
        <v>-17775</v>
      </c>
      <c r="P103" s="17">
        <f t="shared" si="5"/>
        <v>88875</v>
      </c>
    </row>
    <row r="104" spans="1:16" x14ac:dyDescent="0.25">
      <c r="A104" s="15" t="s">
        <v>12</v>
      </c>
      <c r="B104" s="15" t="s">
        <v>13</v>
      </c>
      <c r="C104" s="15" t="s">
        <v>16</v>
      </c>
      <c r="D104" s="16">
        <v>1334410493</v>
      </c>
      <c r="E104" s="24">
        <v>45058</v>
      </c>
      <c r="F104" s="24">
        <v>45058</v>
      </c>
      <c r="G104" s="16">
        <v>9613409745</v>
      </c>
      <c r="H104" s="16">
        <v>17</v>
      </c>
      <c r="I104" s="25">
        <v>24479.98</v>
      </c>
      <c r="J104" s="24">
        <v>45118</v>
      </c>
      <c r="K104" s="17">
        <v>20065.560000000001</v>
      </c>
      <c r="L104" s="24">
        <v>45063</v>
      </c>
      <c r="M104" s="16">
        <v>-55</v>
      </c>
      <c r="N104" s="16">
        <f t="shared" si="3"/>
        <v>5</v>
      </c>
      <c r="O104" s="17">
        <f t="shared" si="4"/>
        <v>-1103605.8</v>
      </c>
      <c r="P104" s="17">
        <f t="shared" si="5"/>
        <v>100327.8</v>
      </c>
    </row>
    <row r="105" spans="1:16" x14ac:dyDescent="0.25">
      <c r="A105" s="15" t="s">
        <v>12</v>
      </c>
      <c r="B105" s="15" t="s">
        <v>13</v>
      </c>
      <c r="C105" s="15" t="s">
        <v>92</v>
      </c>
      <c r="D105" s="16">
        <v>834460495</v>
      </c>
      <c r="E105" s="24">
        <v>45058</v>
      </c>
      <c r="F105" s="24">
        <v>45058</v>
      </c>
      <c r="G105" s="16">
        <v>9616519034</v>
      </c>
      <c r="H105" s="16">
        <v>104</v>
      </c>
      <c r="I105" s="25">
        <v>788.12</v>
      </c>
      <c r="J105" s="24">
        <v>45088</v>
      </c>
      <c r="K105" s="17">
        <v>646</v>
      </c>
      <c r="L105" s="24">
        <v>45082</v>
      </c>
      <c r="M105" s="16">
        <v>-6</v>
      </c>
      <c r="N105" s="16">
        <f t="shared" si="3"/>
        <v>24</v>
      </c>
      <c r="O105" s="17">
        <f t="shared" si="4"/>
        <v>-3876</v>
      </c>
      <c r="P105" s="17">
        <f t="shared" si="5"/>
        <v>15504</v>
      </c>
    </row>
    <row r="106" spans="1:16" x14ac:dyDescent="0.25">
      <c r="A106" s="15" t="s">
        <v>12</v>
      </c>
      <c r="B106" s="15" t="s">
        <v>13</v>
      </c>
      <c r="C106" s="15" t="s">
        <v>17</v>
      </c>
      <c r="D106" s="16">
        <v>5596290824</v>
      </c>
      <c r="E106" s="24">
        <v>45059</v>
      </c>
      <c r="F106" s="24">
        <v>45059</v>
      </c>
      <c r="G106" s="16">
        <v>9622067894</v>
      </c>
      <c r="H106" s="16" t="s">
        <v>145</v>
      </c>
      <c r="I106" s="25">
        <v>8052</v>
      </c>
      <c r="J106" s="24">
        <v>45089</v>
      </c>
      <c r="K106" s="17">
        <v>6600</v>
      </c>
      <c r="L106" s="24">
        <v>45065</v>
      </c>
      <c r="M106" s="16">
        <v>-24</v>
      </c>
      <c r="N106" s="16">
        <f t="shared" si="3"/>
        <v>6</v>
      </c>
      <c r="O106" s="17">
        <f t="shared" si="4"/>
        <v>-158400</v>
      </c>
      <c r="P106" s="17">
        <f t="shared" si="5"/>
        <v>39600</v>
      </c>
    </row>
    <row r="107" spans="1:16" x14ac:dyDescent="0.25">
      <c r="A107" s="15" t="s">
        <v>12</v>
      </c>
      <c r="B107" s="15" t="s">
        <v>13</v>
      </c>
      <c r="C107" s="15" t="s">
        <v>146</v>
      </c>
      <c r="D107" s="16">
        <v>1715860506</v>
      </c>
      <c r="E107" s="24">
        <v>45063</v>
      </c>
      <c r="F107" s="24">
        <v>45063</v>
      </c>
      <c r="G107" s="16">
        <v>9660619310</v>
      </c>
      <c r="H107" s="16" t="s">
        <v>147</v>
      </c>
      <c r="I107" s="25">
        <v>99.92</v>
      </c>
      <c r="J107" s="24">
        <v>45093</v>
      </c>
      <c r="K107" s="17">
        <v>81.900000000000006</v>
      </c>
      <c r="L107" s="24">
        <v>45071</v>
      </c>
      <c r="M107" s="16">
        <v>-22</v>
      </c>
      <c r="N107" s="16">
        <f t="shared" si="3"/>
        <v>8</v>
      </c>
      <c r="O107" s="17">
        <f t="shared" si="4"/>
        <v>-1801.8000000000002</v>
      </c>
      <c r="P107" s="17">
        <f t="shared" si="5"/>
        <v>655.20000000000005</v>
      </c>
    </row>
    <row r="108" spans="1:16" x14ac:dyDescent="0.25">
      <c r="A108" s="15" t="s">
        <v>12</v>
      </c>
      <c r="B108" s="15" t="s">
        <v>13</v>
      </c>
      <c r="C108" s="15" t="s">
        <v>113</v>
      </c>
      <c r="D108" s="16">
        <v>307530493</v>
      </c>
      <c r="E108" s="24">
        <v>45065</v>
      </c>
      <c r="F108" s="24">
        <v>45065</v>
      </c>
      <c r="G108" s="16">
        <v>9673018852</v>
      </c>
      <c r="H108" s="16" t="s">
        <v>148</v>
      </c>
      <c r="I108" s="25">
        <v>1482.3</v>
      </c>
      <c r="J108" s="24">
        <v>45095</v>
      </c>
      <c r="K108" s="17">
        <v>1215</v>
      </c>
      <c r="L108" s="24">
        <v>45075</v>
      </c>
      <c r="M108" s="16">
        <v>-20</v>
      </c>
      <c r="N108" s="16">
        <f t="shared" si="3"/>
        <v>10</v>
      </c>
      <c r="O108" s="17">
        <f t="shared" si="4"/>
        <v>-24300</v>
      </c>
      <c r="P108" s="17">
        <f t="shared" si="5"/>
        <v>12150</v>
      </c>
    </row>
    <row r="109" spans="1:16" x14ac:dyDescent="0.25">
      <c r="A109" s="15" t="s">
        <v>12</v>
      </c>
      <c r="B109" s="15" t="s">
        <v>13</v>
      </c>
      <c r="C109" s="15" t="s">
        <v>76</v>
      </c>
      <c r="D109" s="16">
        <v>2194050486</v>
      </c>
      <c r="E109" s="24">
        <v>45064</v>
      </c>
      <c r="F109" s="24">
        <v>45064</v>
      </c>
      <c r="G109" s="16">
        <v>9673365327</v>
      </c>
      <c r="H109" s="16" t="s">
        <v>149</v>
      </c>
      <c r="I109" s="25">
        <v>2402.4</v>
      </c>
      <c r="J109" s="24">
        <v>45094</v>
      </c>
      <c r="K109" s="17">
        <v>2184</v>
      </c>
      <c r="L109" s="24">
        <v>45075</v>
      </c>
      <c r="M109" s="16">
        <v>-19</v>
      </c>
      <c r="N109" s="16">
        <f t="shared" si="3"/>
        <v>11</v>
      </c>
      <c r="O109" s="17">
        <f t="shared" si="4"/>
        <v>-41496</v>
      </c>
      <c r="P109" s="17">
        <f t="shared" si="5"/>
        <v>24024</v>
      </c>
    </row>
    <row r="110" spans="1:16" x14ac:dyDescent="0.25">
      <c r="A110" s="15" t="s">
        <v>12</v>
      </c>
      <c r="B110" s="15" t="s">
        <v>13</v>
      </c>
      <c r="C110" s="15" t="s">
        <v>16</v>
      </c>
      <c r="D110" s="16">
        <v>1334410493</v>
      </c>
      <c r="E110" s="24">
        <v>45066</v>
      </c>
      <c r="F110" s="24">
        <v>45066</v>
      </c>
      <c r="G110" s="16">
        <v>9682257181</v>
      </c>
      <c r="H110" s="16">
        <v>20</v>
      </c>
      <c r="I110" s="25">
        <v>35100</v>
      </c>
      <c r="J110" s="24">
        <v>45096</v>
      </c>
      <c r="K110" s="17">
        <v>28770.49</v>
      </c>
      <c r="L110" s="24">
        <v>45077</v>
      </c>
      <c r="M110" s="16">
        <v>-19</v>
      </c>
      <c r="N110" s="16">
        <f t="shared" si="3"/>
        <v>11</v>
      </c>
      <c r="O110" s="17">
        <f t="shared" si="4"/>
        <v>-546639.31000000006</v>
      </c>
      <c r="P110" s="17">
        <f t="shared" si="5"/>
        <v>316475.39</v>
      </c>
    </row>
    <row r="111" spans="1:16" x14ac:dyDescent="0.25">
      <c r="A111" s="15" t="s">
        <v>12</v>
      </c>
      <c r="B111" s="15" t="s">
        <v>13</v>
      </c>
      <c r="C111" s="15" t="s">
        <v>150</v>
      </c>
      <c r="D111" s="16">
        <v>1231070499</v>
      </c>
      <c r="E111" s="24">
        <v>45069</v>
      </c>
      <c r="F111" s="24">
        <v>45069</v>
      </c>
      <c r="G111" s="16">
        <v>9700245440</v>
      </c>
      <c r="H111" s="16" t="s">
        <v>151</v>
      </c>
      <c r="I111" s="25">
        <v>500</v>
      </c>
      <c r="J111" s="24">
        <v>45099</v>
      </c>
      <c r="K111" s="17">
        <v>409.84</v>
      </c>
      <c r="L111" s="24">
        <v>45077</v>
      </c>
      <c r="M111" s="16">
        <v>-22</v>
      </c>
      <c r="N111" s="16">
        <f t="shared" si="3"/>
        <v>8</v>
      </c>
      <c r="O111" s="17">
        <f t="shared" si="4"/>
        <v>-9016.48</v>
      </c>
      <c r="P111" s="17">
        <f t="shared" si="5"/>
        <v>3278.72</v>
      </c>
    </row>
    <row r="112" spans="1:16" x14ac:dyDescent="0.25">
      <c r="A112" s="15" t="s">
        <v>12</v>
      </c>
      <c r="B112" s="15" t="s">
        <v>13</v>
      </c>
      <c r="C112" s="15" t="s">
        <v>152</v>
      </c>
      <c r="D112" s="16">
        <v>801300492</v>
      </c>
      <c r="E112" s="24">
        <v>45069</v>
      </c>
      <c r="F112" s="24">
        <v>45069</v>
      </c>
      <c r="G112" s="16">
        <v>9701886994</v>
      </c>
      <c r="H112" s="19">
        <v>43862</v>
      </c>
      <c r="I112" s="25">
        <v>1000</v>
      </c>
      <c r="J112" s="24">
        <v>45099</v>
      </c>
      <c r="K112" s="17">
        <v>819.67</v>
      </c>
      <c r="L112" s="24">
        <v>45077</v>
      </c>
      <c r="M112" s="16">
        <v>-22</v>
      </c>
      <c r="N112" s="16">
        <f t="shared" si="3"/>
        <v>8</v>
      </c>
      <c r="O112" s="17">
        <f t="shared" si="4"/>
        <v>-18032.739999999998</v>
      </c>
      <c r="P112" s="17">
        <f t="shared" si="5"/>
        <v>6557.36</v>
      </c>
    </row>
    <row r="113" spans="1:16" x14ac:dyDescent="0.25">
      <c r="A113" s="15" t="s">
        <v>12</v>
      </c>
      <c r="B113" s="15" t="s">
        <v>13</v>
      </c>
      <c r="C113" s="15" t="s">
        <v>72</v>
      </c>
      <c r="D113" s="16">
        <v>1125190536</v>
      </c>
      <c r="E113" s="24">
        <v>45070</v>
      </c>
      <c r="F113" s="24">
        <v>45070</v>
      </c>
      <c r="G113" s="16">
        <v>9708252377</v>
      </c>
      <c r="H113" s="16" t="s">
        <v>153</v>
      </c>
      <c r="I113" s="25">
        <v>644.28</v>
      </c>
      <c r="J113" s="24">
        <v>45100</v>
      </c>
      <c r="K113" s="17">
        <v>528.1</v>
      </c>
      <c r="L113" s="24">
        <v>45085</v>
      </c>
      <c r="M113" s="16">
        <v>-15</v>
      </c>
      <c r="N113" s="16">
        <f t="shared" si="3"/>
        <v>15</v>
      </c>
      <c r="O113" s="17">
        <f t="shared" si="4"/>
        <v>-7921.5</v>
      </c>
      <c r="P113" s="17">
        <f t="shared" si="5"/>
        <v>7921.5</v>
      </c>
    </row>
    <row r="114" spans="1:16" x14ac:dyDescent="0.25">
      <c r="A114" s="15" t="s">
        <v>12</v>
      </c>
      <c r="B114" s="15" t="s">
        <v>13</v>
      </c>
      <c r="C114" s="15" t="s">
        <v>52</v>
      </c>
      <c r="D114" s="16" t="s">
        <v>53</v>
      </c>
      <c r="E114" s="24">
        <v>45071</v>
      </c>
      <c r="F114" s="24">
        <v>45071</v>
      </c>
      <c r="G114" s="16">
        <v>9716106307</v>
      </c>
      <c r="H114" s="16">
        <v>53</v>
      </c>
      <c r="I114" s="25">
        <v>1464</v>
      </c>
      <c r="J114" s="24">
        <v>45101</v>
      </c>
      <c r="K114" s="17">
        <v>1200</v>
      </c>
      <c r="L114" s="24">
        <v>45077</v>
      </c>
      <c r="M114" s="16">
        <v>-24</v>
      </c>
      <c r="N114" s="16">
        <f t="shared" si="3"/>
        <v>6</v>
      </c>
      <c r="O114" s="17">
        <f t="shared" si="4"/>
        <v>-28800</v>
      </c>
      <c r="P114" s="17">
        <f t="shared" si="5"/>
        <v>7200</v>
      </c>
    </row>
    <row r="115" spans="1:16" x14ac:dyDescent="0.25">
      <c r="A115" s="15" t="s">
        <v>12</v>
      </c>
      <c r="B115" s="15" t="s">
        <v>13</v>
      </c>
      <c r="C115" s="15" t="s">
        <v>26</v>
      </c>
      <c r="D115" s="16">
        <v>100460492</v>
      </c>
      <c r="E115" s="24">
        <v>45079</v>
      </c>
      <c r="F115" s="24">
        <v>45079</v>
      </c>
      <c r="G115" s="16">
        <v>9756162762</v>
      </c>
      <c r="H115" s="16" t="s">
        <v>154</v>
      </c>
      <c r="I115" s="25">
        <v>6225</v>
      </c>
      <c r="J115" s="24">
        <v>45109</v>
      </c>
      <c r="K115" s="17">
        <v>6225</v>
      </c>
      <c r="L115" s="24">
        <v>45093</v>
      </c>
      <c r="M115" s="16">
        <v>-16</v>
      </c>
      <c r="N115" s="16">
        <f t="shared" si="3"/>
        <v>14</v>
      </c>
      <c r="O115" s="17">
        <f t="shared" si="4"/>
        <v>-99600</v>
      </c>
      <c r="P115" s="17">
        <f t="shared" si="5"/>
        <v>87150</v>
      </c>
    </row>
    <row r="116" spans="1:16" x14ac:dyDescent="0.25">
      <c r="A116" s="15" t="s">
        <v>12</v>
      </c>
      <c r="B116" s="15" t="s">
        <v>13</v>
      </c>
      <c r="C116" s="15" t="s">
        <v>58</v>
      </c>
      <c r="D116" s="16" t="s">
        <v>59</v>
      </c>
      <c r="E116" s="24">
        <v>45080</v>
      </c>
      <c r="F116" s="24">
        <v>45080</v>
      </c>
      <c r="G116" s="16">
        <v>9762090158</v>
      </c>
      <c r="H116" s="16" t="s">
        <v>155</v>
      </c>
      <c r="I116" s="25">
        <v>1138.5</v>
      </c>
      <c r="J116" s="24">
        <v>45110</v>
      </c>
      <c r="K116" s="17">
        <v>1035</v>
      </c>
      <c r="L116" s="24">
        <v>45097</v>
      </c>
      <c r="M116" s="16">
        <v>-13</v>
      </c>
      <c r="N116" s="16">
        <f t="shared" si="3"/>
        <v>17</v>
      </c>
      <c r="O116" s="17">
        <f t="shared" si="4"/>
        <v>-13455</v>
      </c>
      <c r="P116" s="17">
        <f t="shared" si="5"/>
        <v>17595</v>
      </c>
    </row>
    <row r="117" spans="1:16" x14ac:dyDescent="0.25">
      <c r="A117" s="15" t="s">
        <v>12</v>
      </c>
      <c r="B117" s="15" t="s">
        <v>13</v>
      </c>
      <c r="C117" s="15" t="s">
        <v>58</v>
      </c>
      <c r="D117" s="16" t="s">
        <v>59</v>
      </c>
      <c r="E117" s="24">
        <v>45078</v>
      </c>
      <c r="F117" s="24">
        <v>45078</v>
      </c>
      <c r="G117" s="16">
        <v>9762095304</v>
      </c>
      <c r="H117" s="16" t="s">
        <v>156</v>
      </c>
      <c r="I117" s="25">
        <v>29289.15</v>
      </c>
      <c r="J117" s="24">
        <v>45108</v>
      </c>
      <c r="K117" s="17">
        <v>26626.5</v>
      </c>
      <c r="L117" s="24">
        <v>45086</v>
      </c>
      <c r="M117" s="16">
        <v>-22</v>
      </c>
      <c r="N117" s="16">
        <f t="shared" si="3"/>
        <v>8</v>
      </c>
      <c r="O117" s="17">
        <f t="shared" si="4"/>
        <v>-585783</v>
      </c>
      <c r="P117" s="17">
        <f t="shared" si="5"/>
        <v>213012</v>
      </c>
    </row>
    <row r="118" spans="1:16" x14ac:dyDescent="0.25">
      <c r="A118" s="15" t="s">
        <v>12</v>
      </c>
      <c r="B118" s="15" t="s">
        <v>13</v>
      </c>
      <c r="C118" s="15" t="s">
        <v>65</v>
      </c>
      <c r="D118" s="16">
        <v>1167470499</v>
      </c>
      <c r="E118" s="24">
        <v>45080</v>
      </c>
      <c r="F118" s="24">
        <v>45080</v>
      </c>
      <c r="G118" s="16">
        <v>9769827032</v>
      </c>
      <c r="H118" s="16" t="s">
        <v>157</v>
      </c>
      <c r="I118" s="25">
        <v>5692.5</v>
      </c>
      <c r="J118" s="24">
        <v>45110</v>
      </c>
      <c r="K118" s="17">
        <v>5175</v>
      </c>
      <c r="L118" s="24">
        <v>45086</v>
      </c>
      <c r="M118" s="16">
        <v>-24</v>
      </c>
      <c r="N118" s="16">
        <f t="shared" si="3"/>
        <v>6</v>
      </c>
      <c r="O118" s="17">
        <f t="shared" si="4"/>
        <v>-124200</v>
      </c>
      <c r="P118" s="17">
        <f t="shared" si="5"/>
        <v>31050</v>
      </c>
    </row>
    <row r="119" spans="1:16" x14ac:dyDescent="0.25">
      <c r="A119" s="15" t="s">
        <v>12</v>
      </c>
      <c r="B119" s="15" t="s">
        <v>13</v>
      </c>
      <c r="C119" s="15" t="s">
        <v>158</v>
      </c>
      <c r="D119" s="16" t="s">
        <v>159</v>
      </c>
      <c r="E119" s="24">
        <v>45082</v>
      </c>
      <c r="F119" s="24">
        <v>45082</v>
      </c>
      <c r="G119" s="16">
        <v>9773412846</v>
      </c>
      <c r="H119" s="16" t="s">
        <v>160</v>
      </c>
      <c r="I119" s="25">
        <v>300</v>
      </c>
      <c r="J119" s="24">
        <v>45112</v>
      </c>
      <c r="K119" s="17">
        <v>245.9</v>
      </c>
      <c r="L119" s="24">
        <v>45086</v>
      </c>
      <c r="M119" s="16">
        <v>-26</v>
      </c>
      <c r="N119" s="16">
        <f t="shared" si="3"/>
        <v>4</v>
      </c>
      <c r="O119" s="17">
        <f t="shared" si="4"/>
        <v>-6393.4000000000005</v>
      </c>
      <c r="P119" s="17">
        <f t="shared" si="5"/>
        <v>983.6</v>
      </c>
    </row>
    <row r="120" spans="1:16" x14ac:dyDescent="0.25">
      <c r="A120" s="15" t="s">
        <v>12</v>
      </c>
      <c r="B120" s="15" t="s">
        <v>13</v>
      </c>
      <c r="C120" s="15" t="s">
        <v>34</v>
      </c>
      <c r="D120" s="16">
        <v>1170260499</v>
      </c>
      <c r="E120" s="24">
        <v>45082</v>
      </c>
      <c r="F120" s="24">
        <v>45082</v>
      </c>
      <c r="G120" s="16">
        <v>9773537191</v>
      </c>
      <c r="H120" s="16" t="s">
        <v>161</v>
      </c>
      <c r="I120" s="25">
        <v>45867.199999999997</v>
      </c>
      <c r="J120" s="24">
        <v>45112</v>
      </c>
      <c r="K120" s="17">
        <v>45867.199999999997</v>
      </c>
      <c r="L120" s="24">
        <v>45103</v>
      </c>
      <c r="M120" s="16">
        <v>-9</v>
      </c>
      <c r="N120" s="16">
        <f t="shared" si="3"/>
        <v>21</v>
      </c>
      <c r="O120" s="17">
        <f t="shared" si="4"/>
        <v>-412804.8</v>
      </c>
      <c r="P120" s="17">
        <f t="shared" si="5"/>
        <v>963211.2</v>
      </c>
    </row>
    <row r="121" spans="1:16" x14ac:dyDescent="0.25">
      <c r="A121" s="15" t="s">
        <v>12</v>
      </c>
      <c r="B121" s="15" t="s">
        <v>13</v>
      </c>
      <c r="C121" s="15" t="s">
        <v>92</v>
      </c>
      <c r="D121" s="16">
        <v>834460495</v>
      </c>
      <c r="E121" s="24">
        <v>45083</v>
      </c>
      <c r="F121" s="24">
        <v>45083</v>
      </c>
      <c r="G121" s="16">
        <v>9776563647</v>
      </c>
      <c r="H121" s="16">
        <v>118</v>
      </c>
      <c r="I121" s="25">
        <v>1159</v>
      </c>
      <c r="J121" s="24">
        <v>45113</v>
      </c>
      <c r="K121" s="17">
        <v>950</v>
      </c>
      <c r="L121" s="24">
        <v>45098</v>
      </c>
      <c r="M121" s="16">
        <v>-15</v>
      </c>
      <c r="N121" s="16">
        <f t="shared" si="3"/>
        <v>15</v>
      </c>
      <c r="O121" s="17">
        <f t="shared" si="4"/>
        <v>-14250</v>
      </c>
      <c r="P121" s="17">
        <f t="shared" si="5"/>
        <v>14250</v>
      </c>
    </row>
    <row r="122" spans="1:16" x14ac:dyDescent="0.25">
      <c r="A122" s="15" t="s">
        <v>12</v>
      </c>
      <c r="B122" s="15" t="s">
        <v>13</v>
      </c>
      <c r="C122" s="15" t="s">
        <v>162</v>
      </c>
      <c r="D122" s="16">
        <v>92082880490</v>
      </c>
      <c r="E122" s="24">
        <v>45085</v>
      </c>
      <c r="F122" s="24">
        <v>45085</v>
      </c>
      <c r="G122" s="16">
        <v>9792258161</v>
      </c>
      <c r="H122" s="18">
        <v>45331</v>
      </c>
      <c r="I122" s="25">
        <v>12200</v>
      </c>
      <c r="J122" s="24">
        <v>45115</v>
      </c>
      <c r="K122" s="17">
        <v>10000</v>
      </c>
      <c r="L122" s="24">
        <v>45093</v>
      </c>
      <c r="M122" s="16">
        <v>-22</v>
      </c>
      <c r="N122" s="16">
        <f t="shared" si="3"/>
        <v>8</v>
      </c>
      <c r="O122" s="17">
        <f t="shared" si="4"/>
        <v>-220000</v>
      </c>
      <c r="P122" s="17">
        <f t="shared" si="5"/>
        <v>80000</v>
      </c>
    </row>
    <row r="123" spans="1:16" x14ac:dyDescent="0.25">
      <c r="A123" s="15" t="s">
        <v>12</v>
      </c>
      <c r="B123" s="15" t="s">
        <v>13</v>
      </c>
      <c r="C123" s="15" t="s">
        <v>41</v>
      </c>
      <c r="D123" s="16">
        <v>937170496</v>
      </c>
      <c r="E123" s="24">
        <v>45085</v>
      </c>
      <c r="F123" s="24">
        <v>45085</v>
      </c>
      <c r="G123" s="16">
        <v>9795653742</v>
      </c>
      <c r="H123" s="16" t="s">
        <v>163</v>
      </c>
      <c r="I123" s="25">
        <v>4684.8</v>
      </c>
      <c r="J123" s="24">
        <v>45115</v>
      </c>
      <c r="K123" s="17">
        <v>3840</v>
      </c>
      <c r="L123" s="24">
        <v>45091</v>
      </c>
      <c r="M123" s="16">
        <v>-24</v>
      </c>
      <c r="N123" s="16">
        <f t="shared" si="3"/>
        <v>6</v>
      </c>
      <c r="O123" s="17">
        <f t="shared" si="4"/>
        <v>-92160</v>
      </c>
      <c r="P123" s="17">
        <f t="shared" si="5"/>
        <v>23040</v>
      </c>
    </row>
    <row r="124" spans="1:16" x14ac:dyDescent="0.25">
      <c r="A124" s="15" t="s">
        <v>12</v>
      </c>
      <c r="B124" s="15" t="s">
        <v>13</v>
      </c>
      <c r="C124" s="15" t="s">
        <v>17</v>
      </c>
      <c r="D124" s="16">
        <v>5596290824</v>
      </c>
      <c r="E124" s="24">
        <v>45086</v>
      </c>
      <c r="F124" s="24">
        <v>45086</v>
      </c>
      <c r="G124" s="16">
        <v>9801819342</v>
      </c>
      <c r="H124" s="16" t="s">
        <v>62</v>
      </c>
      <c r="I124" s="25">
        <v>4575</v>
      </c>
      <c r="J124" s="24">
        <v>45116</v>
      </c>
      <c r="K124" s="17">
        <v>3750</v>
      </c>
      <c r="L124" s="24">
        <v>45091</v>
      </c>
      <c r="M124" s="16">
        <v>-25</v>
      </c>
      <c r="N124" s="16">
        <f t="shared" si="3"/>
        <v>5</v>
      </c>
      <c r="O124" s="17">
        <f t="shared" si="4"/>
        <v>-93750</v>
      </c>
      <c r="P124" s="17">
        <f t="shared" si="5"/>
        <v>18750</v>
      </c>
    </row>
    <row r="125" spans="1:16" x14ac:dyDescent="0.25">
      <c r="A125" s="15" t="s">
        <v>12</v>
      </c>
      <c r="B125" s="15" t="s">
        <v>13</v>
      </c>
      <c r="C125" s="15" t="s">
        <v>25</v>
      </c>
      <c r="D125" s="16">
        <v>161800495</v>
      </c>
      <c r="E125" s="24">
        <v>45086</v>
      </c>
      <c r="F125" s="24">
        <v>45086</v>
      </c>
      <c r="G125" s="16">
        <v>9802881943</v>
      </c>
      <c r="H125" s="16">
        <v>214</v>
      </c>
      <c r="I125" s="25">
        <v>8944</v>
      </c>
      <c r="J125" s="24">
        <v>45116</v>
      </c>
      <c r="K125" s="17">
        <v>8600</v>
      </c>
      <c r="L125" s="24">
        <v>45100</v>
      </c>
      <c r="M125" s="16">
        <v>-16</v>
      </c>
      <c r="N125" s="16">
        <f t="shared" si="3"/>
        <v>14</v>
      </c>
      <c r="O125" s="17">
        <f t="shared" si="4"/>
        <v>-137600</v>
      </c>
      <c r="P125" s="17">
        <f t="shared" si="5"/>
        <v>120400</v>
      </c>
    </row>
    <row r="126" spans="1:16" x14ac:dyDescent="0.25">
      <c r="A126" s="15" t="s">
        <v>12</v>
      </c>
      <c r="B126" s="15" t="s">
        <v>13</v>
      </c>
      <c r="C126" s="15" t="s">
        <v>164</v>
      </c>
      <c r="D126" s="16">
        <v>737770495</v>
      </c>
      <c r="E126" s="24">
        <v>45087</v>
      </c>
      <c r="F126" s="24">
        <v>45087</v>
      </c>
      <c r="G126" s="16">
        <v>9810314583</v>
      </c>
      <c r="H126" s="16">
        <v>202301000246</v>
      </c>
      <c r="I126" s="25">
        <v>109.8</v>
      </c>
      <c r="J126" s="24">
        <v>45117</v>
      </c>
      <c r="K126" s="17">
        <v>90</v>
      </c>
      <c r="L126" s="24">
        <v>45091</v>
      </c>
      <c r="M126" s="16">
        <v>-26</v>
      </c>
      <c r="N126" s="16">
        <f t="shared" si="3"/>
        <v>4</v>
      </c>
      <c r="O126" s="17">
        <f t="shared" si="4"/>
        <v>-2340</v>
      </c>
      <c r="P126" s="17">
        <f t="shared" si="5"/>
        <v>360</v>
      </c>
    </row>
    <row r="127" spans="1:16" x14ac:dyDescent="0.25">
      <c r="A127" s="15" t="s">
        <v>12</v>
      </c>
      <c r="B127" s="15" t="s">
        <v>13</v>
      </c>
      <c r="C127" s="15" t="s">
        <v>22</v>
      </c>
      <c r="D127" s="16">
        <v>397420399</v>
      </c>
      <c r="E127" s="24">
        <v>45090</v>
      </c>
      <c r="F127" s="24">
        <v>45090</v>
      </c>
      <c r="G127" s="16">
        <v>9833822681</v>
      </c>
      <c r="H127" s="16" t="s">
        <v>165</v>
      </c>
      <c r="I127" s="25">
        <v>711.66</v>
      </c>
      <c r="J127" s="24">
        <v>45120</v>
      </c>
      <c r="K127" s="17">
        <v>583.33000000000004</v>
      </c>
      <c r="L127" s="24">
        <v>45091</v>
      </c>
      <c r="M127" s="16">
        <v>-29</v>
      </c>
      <c r="N127" s="16">
        <f t="shared" si="3"/>
        <v>1</v>
      </c>
      <c r="O127" s="17">
        <f t="shared" si="4"/>
        <v>-16916.57</v>
      </c>
      <c r="P127" s="17">
        <f t="shared" si="5"/>
        <v>583.33000000000004</v>
      </c>
    </row>
    <row r="128" spans="1:16" x14ac:dyDescent="0.25">
      <c r="A128" s="15" t="s">
        <v>12</v>
      </c>
      <c r="B128" s="15" t="s">
        <v>13</v>
      </c>
      <c r="C128" s="15" t="s">
        <v>22</v>
      </c>
      <c r="D128" s="16">
        <v>397420399</v>
      </c>
      <c r="E128" s="24">
        <v>45090</v>
      </c>
      <c r="F128" s="24">
        <v>45090</v>
      </c>
      <c r="G128" s="16">
        <v>9833822834</v>
      </c>
      <c r="H128" s="16" t="s">
        <v>166</v>
      </c>
      <c r="I128" s="25">
        <v>7320</v>
      </c>
      <c r="J128" s="24">
        <v>45120</v>
      </c>
      <c r="K128" s="17">
        <v>6000</v>
      </c>
      <c r="L128" s="24">
        <v>45091</v>
      </c>
      <c r="M128" s="16">
        <v>-29</v>
      </c>
      <c r="N128" s="16">
        <f t="shared" si="3"/>
        <v>1</v>
      </c>
      <c r="O128" s="17">
        <f t="shared" si="4"/>
        <v>-174000</v>
      </c>
      <c r="P128" s="17">
        <f t="shared" si="5"/>
        <v>6000</v>
      </c>
    </row>
    <row r="129" spans="1:16" x14ac:dyDescent="0.25">
      <c r="A129" s="15" t="s">
        <v>12</v>
      </c>
      <c r="B129" s="15" t="s">
        <v>13</v>
      </c>
      <c r="C129" s="15" t="s">
        <v>84</v>
      </c>
      <c r="D129" s="16">
        <v>1168310496</v>
      </c>
      <c r="E129" s="24">
        <v>45095</v>
      </c>
      <c r="F129" s="24">
        <v>45095</v>
      </c>
      <c r="G129" s="16">
        <v>9862741179</v>
      </c>
      <c r="H129" s="16" t="s">
        <v>167</v>
      </c>
      <c r="I129" s="25">
        <v>223.61</v>
      </c>
      <c r="J129" s="24">
        <v>45125</v>
      </c>
      <c r="K129" s="17">
        <v>203.28</v>
      </c>
      <c r="L129" s="24">
        <v>45097</v>
      </c>
      <c r="M129" s="16">
        <v>-28</v>
      </c>
      <c r="N129" s="16">
        <f t="shared" si="3"/>
        <v>2</v>
      </c>
      <c r="O129" s="17">
        <f t="shared" si="4"/>
        <v>-5691.84</v>
      </c>
      <c r="P129" s="17">
        <f t="shared" si="5"/>
        <v>406.56</v>
      </c>
    </row>
    <row r="130" spans="1:16" x14ac:dyDescent="0.25">
      <c r="A130" s="15" t="s">
        <v>12</v>
      </c>
      <c r="B130" s="15" t="s">
        <v>13</v>
      </c>
      <c r="C130" s="15" t="s">
        <v>26</v>
      </c>
      <c r="D130" s="16">
        <v>100460492</v>
      </c>
      <c r="E130" s="24">
        <v>45098</v>
      </c>
      <c r="F130" s="24">
        <v>45098</v>
      </c>
      <c r="G130" s="16">
        <v>9894870381</v>
      </c>
      <c r="H130" s="16" t="s">
        <v>168</v>
      </c>
      <c r="I130" s="25">
        <v>2535</v>
      </c>
      <c r="J130" s="24">
        <v>45128</v>
      </c>
      <c r="K130" s="17">
        <v>2535</v>
      </c>
      <c r="L130" s="24">
        <v>45110</v>
      </c>
      <c r="M130" s="16">
        <v>-18</v>
      </c>
      <c r="N130" s="16">
        <f t="shared" si="3"/>
        <v>12</v>
      </c>
      <c r="O130" s="17">
        <f t="shared" si="4"/>
        <v>-45630</v>
      </c>
      <c r="P130" s="17">
        <f t="shared" si="5"/>
        <v>30420</v>
      </c>
    </row>
    <row r="131" spans="1:16" x14ac:dyDescent="0.25">
      <c r="A131" s="15" t="s">
        <v>12</v>
      </c>
      <c r="B131" s="15" t="s">
        <v>13</v>
      </c>
      <c r="C131" s="15" t="s">
        <v>169</v>
      </c>
      <c r="D131" s="16">
        <v>9728140964</v>
      </c>
      <c r="E131" s="24">
        <v>45098</v>
      </c>
      <c r="F131" s="24">
        <v>45098</v>
      </c>
      <c r="G131" s="16">
        <v>9900251198</v>
      </c>
      <c r="H131" s="16">
        <v>229</v>
      </c>
      <c r="I131" s="25">
        <v>300</v>
      </c>
      <c r="J131" s="24">
        <v>45128</v>
      </c>
      <c r="K131" s="17">
        <v>245.9</v>
      </c>
      <c r="L131" s="24">
        <v>45104</v>
      </c>
      <c r="M131" s="16">
        <v>-24</v>
      </c>
      <c r="N131" s="16">
        <f t="shared" ref="N131:N194" si="6">L131-F131</f>
        <v>6</v>
      </c>
      <c r="O131" s="17">
        <f t="shared" ref="O131:O194" si="7">M131*K131</f>
        <v>-5901.6</v>
      </c>
      <c r="P131" s="17">
        <f t="shared" ref="P131:P194" si="8">N131*K131</f>
        <v>1475.4</v>
      </c>
    </row>
    <row r="132" spans="1:16" x14ac:dyDescent="0.25">
      <c r="A132" s="15" t="s">
        <v>12</v>
      </c>
      <c r="B132" s="15" t="s">
        <v>13</v>
      </c>
      <c r="C132" s="15" t="s">
        <v>93</v>
      </c>
      <c r="D132" s="16" t="s">
        <v>94</v>
      </c>
      <c r="E132" s="24">
        <v>45101</v>
      </c>
      <c r="F132" s="24">
        <v>45101</v>
      </c>
      <c r="G132" s="16">
        <v>9917591155</v>
      </c>
      <c r="H132" s="16">
        <v>48</v>
      </c>
      <c r="I132" s="25">
        <v>1320</v>
      </c>
      <c r="J132" s="24">
        <v>45131</v>
      </c>
      <c r="K132" s="17">
        <v>1200</v>
      </c>
      <c r="L132" s="24">
        <v>45110</v>
      </c>
      <c r="M132" s="16">
        <v>-21</v>
      </c>
      <c r="N132" s="16">
        <f t="shared" si="6"/>
        <v>9</v>
      </c>
      <c r="O132" s="17">
        <f t="shared" si="7"/>
        <v>-25200</v>
      </c>
      <c r="P132" s="17">
        <f t="shared" si="8"/>
        <v>10800</v>
      </c>
    </row>
    <row r="133" spans="1:16" x14ac:dyDescent="0.25">
      <c r="A133" s="15" t="s">
        <v>12</v>
      </c>
      <c r="B133" s="15" t="s">
        <v>13</v>
      </c>
      <c r="C133" s="15" t="s">
        <v>96</v>
      </c>
      <c r="D133" s="16" t="s">
        <v>97</v>
      </c>
      <c r="E133" s="24">
        <v>45101</v>
      </c>
      <c r="F133" s="24">
        <v>45101</v>
      </c>
      <c r="G133" s="16">
        <v>9918856168</v>
      </c>
      <c r="H133" s="16" t="s">
        <v>170</v>
      </c>
      <c r="I133" s="25">
        <v>4000</v>
      </c>
      <c r="J133" s="24">
        <v>45131</v>
      </c>
      <c r="K133" s="17">
        <v>3278.69</v>
      </c>
      <c r="L133" s="24">
        <v>45110</v>
      </c>
      <c r="M133" s="16">
        <v>-21</v>
      </c>
      <c r="N133" s="16">
        <f t="shared" si="6"/>
        <v>9</v>
      </c>
      <c r="O133" s="17">
        <f t="shared" si="7"/>
        <v>-68852.490000000005</v>
      </c>
      <c r="P133" s="17">
        <f t="shared" si="8"/>
        <v>29508.21</v>
      </c>
    </row>
    <row r="134" spans="1:16" x14ac:dyDescent="0.25">
      <c r="A134" s="15" t="s">
        <v>12</v>
      </c>
      <c r="B134" s="15" t="s">
        <v>13</v>
      </c>
      <c r="C134" s="15" t="s">
        <v>52</v>
      </c>
      <c r="D134" s="16" t="s">
        <v>53</v>
      </c>
      <c r="E134" s="24">
        <v>45104</v>
      </c>
      <c r="F134" s="24">
        <v>45104</v>
      </c>
      <c r="G134" s="16">
        <v>9931041383</v>
      </c>
      <c r="H134" s="16">
        <v>62</v>
      </c>
      <c r="I134" s="25">
        <v>1485.96</v>
      </c>
      <c r="J134" s="24">
        <v>45134</v>
      </c>
      <c r="K134" s="17">
        <v>1218</v>
      </c>
      <c r="L134" s="24">
        <v>45112</v>
      </c>
      <c r="M134" s="16">
        <v>-22</v>
      </c>
      <c r="N134" s="16">
        <f t="shared" si="6"/>
        <v>8</v>
      </c>
      <c r="O134" s="17">
        <f t="shared" si="7"/>
        <v>-26796</v>
      </c>
      <c r="P134" s="17">
        <f t="shared" si="8"/>
        <v>9744</v>
      </c>
    </row>
    <row r="135" spans="1:16" x14ac:dyDescent="0.25">
      <c r="A135" s="15" t="s">
        <v>12</v>
      </c>
      <c r="B135" s="15" t="s">
        <v>13</v>
      </c>
      <c r="C135" s="15" t="s">
        <v>41</v>
      </c>
      <c r="D135" s="16">
        <v>937170496</v>
      </c>
      <c r="E135" s="24">
        <v>45105</v>
      </c>
      <c r="F135" s="24">
        <v>45105</v>
      </c>
      <c r="G135" s="16">
        <v>9936222135</v>
      </c>
      <c r="H135" s="16" t="s">
        <v>171</v>
      </c>
      <c r="I135" s="25">
        <v>8662</v>
      </c>
      <c r="J135" s="24">
        <v>45135</v>
      </c>
      <c r="K135" s="17">
        <v>7100</v>
      </c>
      <c r="L135" s="24">
        <v>45118</v>
      </c>
      <c r="M135" s="16">
        <v>-17</v>
      </c>
      <c r="N135" s="16">
        <f t="shared" si="6"/>
        <v>13</v>
      </c>
      <c r="O135" s="17">
        <f t="shared" si="7"/>
        <v>-120700</v>
      </c>
      <c r="P135" s="17">
        <f t="shared" si="8"/>
        <v>92300</v>
      </c>
    </row>
    <row r="136" spans="1:16" x14ac:dyDescent="0.25">
      <c r="A136" s="15" t="s">
        <v>12</v>
      </c>
      <c r="B136" s="15" t="s">
        <v>13</v>
      </c>
      <c r="C136" s="15" t="s">
        <v>29</v>
      </c>
      <c r="D136" s="16">
        <v>93026890017</v>
      </c>
      <c r="E136" s="24">
        <v>45107</v>
      </c>
      <c r="F136" s="24">
        <v>45107</v>
      </c>
      <c r="G136" s="16">
        <v>9946959597</v>
      </c>
      <c r="H136" s="16" t="s">
        <v>172</v>
      </c>
      <c r="I136" s="25">
        <v>1582.85</v>
      </c>
      <c r="J136" s="24">
        <v>45137</v>
      </c>
      <c r="K136" s="17">
        <v>1297.42</v>
      </c>
      <c r="L136" s="24">
        <v>45117</v>
      </c>
      <c r="M136" s="16">
        <v>-20</v>
      </c>
      <c r="N136" s="16">
        <f t="shared" si="6"/>
        <v>10</v>
      </c>
      <c r="O136" s="17">
        <f t="shared" si="7"/>
        <v>-25948.400000000001</v>
      </c>
      <c r="P136" s="17">
        <f t="shared" si="8"/>
        <v>12974.2</v>
      </c>
    </row>
    <row r="137" spans="1:16" x14ac:dyDescent="0.25">
      <c r="A137" s="15" t="s">
        <v>12</v>
      </c>
      <c r="B137" s="15" t="s">
        <v>13</v>
      </c>
      <c r="C137" s="15" t="s">
        <v>33</v>
      </c>
      <c r="D137" s="16">
        <v>1891600502</v>
      </c>
      <c r="E137" s="24">
        <v>45110</v>
      </c>
      <c r="F137" s="24">
        <v>45110</v>
      </c>
      <c r="G137" s="16">
        <v>9969982390</v>
      </c>
      <c r="H137" s="16">
        <v>24</v>
      </c>
      <c r="I137" s="25">
        <v>1892.2</v>
      </c>
      <c r="J137" s="24">
        <v>45140</v>
      </c>
      <c r="K137" s="17">
        <v>1550.98</v>
      </c>
      <c r="L137" s="24">
        <v>45117</v>
      </c>
      <c r="M137" s="16">
        <v>-23</v>
      </c>
      <c r="N137" s="16">
        <f t="shared" si="6"/>
        <v>7</v>
      </c>
      <c r="O137" s="17">
        <f t="shared" si="7"/>
        <v>-35672.54</v>
      </c>
      <c r="P137" s="17">
        <f t="shared" si="8"/>
        <v>10856.86</v>
      </c>
    </row>
    <row r="138" spans="1:16" x14ac:dyDescent="0.25">
      <c r="A138" s="15" t="s">
        <v>12</v>
      </c>
      <c r="B138" s="15" t="s">
        <v>13</v>
      </c>
      <c r="C138" s="15" t="s">
        <v>42</v>
      </c>
      <c r="D138" s="16">
        <v>809070485</v>
      </c>
      <c r="E138" s="24">
        <v>45111</v>
      </c>
      <c r="F138" s="24">
        <v>45111</v>
      </c>
      <c r="G138" s="16">
        <v>9979496048</v>
      </c>
      <c r="H138" s="16">
        <v>90</v>
      </c>
      <c r="I138" s="25">
        <v>20130</v>
      </c>
      <c r="J138" s="24">
        <v>45141</v>
      </c>
      <c r="K138" s="17">
        <v>16500</v>
      </c>
      <c r="L138" s="24">
        <v>45117</v>
      </c>
      <c r="M138" s="16">
        <v>-24</v>
      </c>
      <c r="N138" s="16">
        <f t="shared" si="6"/>
        <v>6</v>
      </c>
      <c r="O138" s="17">
        <f t="shared" si="7"/>
        <v>-396000</v>
      </c>
      <c r="P138" s="17">
        <f t="shared" si="8"/>
        <v>99000</v>
      </c>
    </row>
    <row r="139" spans="1:16" x14ac:dyDescent="0.25">
      <c r="A139" s="15" t="s">
        <v>12</v>
      </c>
      <c r="B139" s="15" t="s">
        <v>13</v>
      </c>
      <c r="C139" s="15" t="s">
        <v>173</v>
      </c>
      <c r="D139" s="16">
        <v>4705810150</v>
      </c>
      <c r="E139" s="24">
        <v>45112</v>
      </c>
      <c r="F139" s="24">
        <v>45112</v>
      </c>
      <c r="G139" s="16">
        <v>9991731005</v>
      </c>
      <c r="H139" s="16" t="s">
        <v>174</v>
      </c>
      <c r="I139" s="25">
        <v>488</v>
      </c>
      <c r="J139" s="24">
        <v>45172</v>
      </c>
      <c r="K139" s="17">
        <v>400</v>
      </c>
      <c r="L139" s="24">
        <v>45118</v>
      </c>
      <c r="M139" s="16">
        <v>-54</v>
      </c>
      <c r="N139" s="16">
        <f t="shared" si="6"/>
        <v>6</v>
      </c>
      <c r="O139" s="17">
        <f t="shared" si="7"/>
        <v>-21600</v>
      </c>
      <c r="P139" s="17">
        <f t="shared" si="8"/>
        <v>2400</v>
      </c>
    </row>
    <row r="140" spans="1:16" x14ac:dyDescent="0.25">
      <c r="A140" s="15" t="s">
        <v>12</v>
      </c>
      <c r="B140" s="15" t="s">
        <v>13</v>
      </c>
      <c r="C140" s="15" t="s">
        <v>22</v>
      </c>
      <c r="D140" s="16">
        <v>397420399</v>
      </c>
      <c r="E140" s="24">
        <v>45116</v>
      </c>
      <c r="F140" s="24">
        <v>45116</v>
      </c>
      <c r="G140" s="16">
        <v>10006351195</v>
      </c>
      <c r="H140" s="16" t="s">
        <v>175</v>
      </c>
      <c r="I140" s="25">
        <v>711.66</v>
      </c>
      <c r="J140" s="24">
        <v>45146</v>
      </c>
      <c r="K140" s="17">
        <v>583.33000000000004</v>
      </c>
      <c r="L140" s="24">
        <v>45134</v>
      </c>
      <c r="M140" s="16">
        <v>-12</v>
      </c>
      <c r="N140" s="16">
        <f t="shared" si="6"/>
        <v>18</v>
      </c>
      <c r="O140" s="17">
        <f t="shared" si="7"/>
        <v>-6999.9600000000009</v>
      </c>
      <c r="P140" s="17">
        <f t="shared" si="8"/>
        <v>10499.94</v>
      </c>
    </row>
    <row r="141" spans="1:16" x14ac:dyDescent="0.25">
      <c r="A141" s="15" t="s">
        <v>12</v>
      </c>
      <c r="B141" s="15" t="s">
        <v>13</v>
      </c>
      <c r="C141" s="15" t="s">
        <v>92</v>
      </c>
      <c r="D141" s="16">
        <v>834460495</v>
      </c>
      <c r="E141" s="24">
        <v>45117</v>
      </c>
      <c r="F141" s="24">
        <v>45117</v>
      </c>
      <c r="G141" s="16">
        <v>10020307377</v>
      </c>
      <c r="H141" s="16">
        <v>150</v>
      </c>
      <c r="I141" s="25">
        <v>370.88</v>
      </c>
      <c r="J141" s="24">
        <v>45147</v>
      </c>
      <c r="K141" s="17">
        <v>304</v>
      </c>
      <c r="L141" s="24">
        <v>45188</v>
      </c>
      <c r="M141" s="16">
        <v>41</v>
      </c>
      <c r="N141" s="16">
        <f t="shared" si="6"/>
        <v>71</v>
      </c>
      <c r="O141" s="17">
        <f t="shared" si="7"/>
        <v>12464</v>
      </c>
      <c r="P141" s="17">
        <f t="shared" si="8"/>
        <v>21584</v>
      </c>
    </row>
    <row r="142" spans="1:16" x14ac:dyDescent="0.25">
      <c r="A142" s="15" t="s">
        <v>12</v>
      </c>
      <c r="B142" s="15" t="s">
        <v>13</v>
      </c>
      <c r="C142" s="15" t="s">
        <v>16</v>
      </c>
      <c r="D142" s="16">
        <v>1334410493</v>
      </c>
      <c r="E142" s="24">
        <v>45130</v>
      </c>
      <c r="F142" s="24">
        <v>45130</v>
      </c>
      <c r="G142" s="16">
        <v>10106380362</v>
      </c>
      <c r="H142" s="16">
        <v>31</v>
      </c>
      <c r="I142" s="25">
        <v>46794.32</v>
      </c>
      <c r="J142" s="24">
        <v>45160</v>
      </c>
      <c r="K142" s="17">
        <v>38356</v>
      </c>
      <c r="L142" s="24">
        <v>45138</v>
      </c>
      <c r="M142" s="16">
        <v>-22</v>
      </c>
      <c r="N142" s="16">
        <f t="shared" si="6"/>
        <v>8</v>
      </c>
      <c r="O142" s="17">
        <f t="shared" si="7"/>
        <v>-843832</v>
      </c>
      <c r="P142" s="17">
        <f t="shared" si="8"/>
        <v>306848</v>
      </c>
    </row>
    <row r="143" spans="1:16" x14ac:dyDescent="0.25">
      <c r="A143" s="15" t="s">
        <v>12</v>
      </c>
      <c r="B143" s="15" t="s">
        <v>13</v>
      </c>
      <c r="C143" s="15" t="s">
        <v>17</v>
      </c>
      <c r="D143" s="16">
        <v>5596290824</v>
      </c>
      <c r="E143" s="24">
        <v>45130</v>
      </c>
      <c r="F143" s="24">
        <v>45130</v>
      </c>
      <c r="G143" s="16">
        <v>10113134773</v>
      </c>
      <c r="H143" s="16" t="s">
        <v>176</v>
      </c>
      <c r="I143" s="25">
        <v>3708.8</v>
      </c>
      <c r="J143" s="24">
        <v>45160</v>
      </c>
      <c r="K143" s="17">
        <v>3040</v>
      </c>
      <c r="L143" s="24">
        <v>45134</v>
      </c>
      <c r="M143" s="16">
        <v>-26</v>
      </c>
      <c r="N143" s="16">
        <f t="shared" si="6"/>
        <v>4</v>
      </c>
      <c r="O143" s="17">
        <f t="shared" si="7"/>
        <v>-79040</v>
      </c>
      <c r="P143" s="17">
        <f t="shared" si="8"/>
        <v>12160</v>
      </c>
    </row>
    <row r="144" spans="1:16" x14ac:dyDescent="0.25">
      <c r="A144" s="15" t="s">
        <v>12</v>
      </c>
      <c r="B144" s="15" t="s">
        <v>13</v>
      </c>
      <c r="C144" s="15" t="s">
        <v>177</v>
      </c>
      <c r="D144" s="16">
        <v>7582760158</v>
      </c>
      <c r="E144" s="24">
        <v>45129</v>
      </c>
      <c r="F144" s="24">
        <v>45129</v>
      </c>
      <c r="G144" s="16">
        <v>10115637020</v>
      </c>
      <c r="H144" s="16" t="s">
        <v>178</v>
      </c>
      <c r="I144" s="25">
        <v>426.8</v>
      </c>
      <c r="J144" s="24">
        <v>45159</v>
      </c>
      <c r="K144" s="17">
        <v>349.84</v>
      </c>
      <c r="L144" s="24">
        <v>45138</v>
      </c>
      <c r="M144" s="16">
        <v>-21</v>
      </c>
      <c r="N144" s="16">
        <f t="shared" si="6"/>
        <v>9</v>
      </c>
      <c r="O144" s="17">
        <f t="shared" si="7"/>
        <v>-7346.6399999999994</v>
      </c>
      <c r="P144" s="17">
        <f t="shared" si="8"/>
        <v>3148.56</v>
      </c>
    </row>
    <row r="145" spans="1:16" x14ac:dyDescent="0.25">
      <c r="A145" s="15" t="s">
        <v>12</v>
      </c>
      <c r="B145" s="15" t="s">
        <v>13</v>
      </c>
      <c r="C145" s="15" t="s">
        <v>84</v>
      </c>
      <c r="D145" s="16">
        <v>1168310496</v>
      </c>
      <c r="E145" s="24">
        <v>45132</v>
      </c>
      <c r="F145" s="24">
        <v>45132</v>
      </c>
      <c r="G145" s="16">
        <v>10129069356</v>
      </c>
      <c r="H145" s="16" t="s">
        <v>179</v>
      </c>
      <c r="I145" s="25">
        <v>745.36</v>
      </c>
      <c r="J145" s="24">
        <v>45162</v>
      </c>
      <c r="K145" s="17">
        <v>677.6</v>
      </c>
      <c r="L145" s="24">
        <v>45140</v>
      </c>
      <c r="M145" s="16">
        <v>-22</v>
      </c>
      <c r="N145" s="16">
        <f t="shared" si="6"/>
        <v>8</v>
      </c>
      <c r="O145" s="17">
        <f t="shared" si="7"/>
        <v>-14907.2</v>
      </c>
      <c r="P145" s="17">
        <f t="shared" si="8"/>
        <v>5420.8</v>
      </c>
    </row>
    <row r="146" spans="1:16" x14ac:dyDescent="0.25">
      <c r="A146" s="15" t="s">
        <v>12</v>
      </c>
      <c r="B146" s="15" t="s">
        <v>13</v>
      </c>
      <c r="C146" s="15" t="s">
        <v>52</v>
      </c>
      <c r="D146" s="16" t="s">
        <v>53</v>
      </c>
      <c r="E146" s="24">
        <v>45133</v>
      </c>
      <c r="F146" s="24">
        <v>45133</v>
      </c>
      <c r="G146" s="16">
        <v>10144312410</v>
      </c>
      <c r="H146" s="16">
        <v>76</v>
      </c>
      <c r="I146" s="25">
        <v>1485.96</v>
      </c>
      <c r="J146" s="24">
        <v>45193</v>
      </c>
      <c r="K146" s="17">
        <v>1218</v>
      </c>
      <c r="L146" s="24">
        <v>45147</v>
      </c>
      <c r="M146" s="16">
        <v>-46</v>
      </c>
      <c r="N146" s="16">
        <f t="shared" si="6"/>
        <v>14</v>
      </c>
      <c r="O146" s="17">
        <f t="shared" si="7"/>
        <v>-56028</v>
      </c>
      <c r="P146" s="17">
        <f t="shared" si="8"/>
        <v>17052</v>
      </c>
    </row>
    <row r="147" spans="1:16" x14ac:dyDescent="0.25">
      <c r="A147" s="15" t="s">
        <v>12</v>
      </c>
      <c r="B147" s="15" t="s">
        <v>13</v>
      </c>
      <c r="C147" s="15" t="s">
        <v>180</v>
      </c>
      <c r="D147" s="16">
        <v>657860490</v>
      </c>
      <c r="E147" s="24">
        <v>45135</v>
      </c>
      <c r="F147" s="24">
        <v>45135</v>
      </c>
      <c r="G147" s="16">
        <v>10149208067</v>
      </c>
      <c r="H147" s="16" t="s">
        <v>181</v>
      </c>
      <c r="I147" s="25">
        <v>3172</v>
      </c>
      <c r="J147" s="24">
        <v>45195</v>
      </c>
      <c r="K147" s="17">
        <v>2600</v>
      </c>
      <c r="L147" s="24">
        <v>45140</v>
      </c>
      <c r="M147" s="16">
        <v>-55</v>
      </c>
      <c r="N147" s="16">
        <f t="shared" si="6"/>
        <v>5</v>
      </c>
      <c r="O147" s="17">
        <f t="shared" si="7"/>
        <v>-143000</v>
      </c>
      <c r="P147" s="17">
        <f t="shared" si="8"/>
        <v>13000</v>
      </c>
    </row>
    <row r="148" spans="1:16" x14ac:dyDescent="0.25">
      <c r="A148" s="15" t="s">
        <v>12</v>
      </c>
      <c r="B148" s="15" t="s">
        <v>13</v>
      </c>
      <c r="C148" s="15" t="s">
        <v>41</v>
      </c>
      <c r="D148" s="16">
        <v>937170496</v>
      </c>
      <c r="E148" s="24">
        <v>45141</v>
      </c>
      <c r="F148" s="24">
        <v>45141</v>
      </c>
      <c r="G148" s="16">
        <v>10185322459</v>
      </c>
      <c r="H148" s="16" t="s">
        <v>182</v>
      </c>
      <c r="I148" s="25">
        <v>450</v>
      </c>
      <c r="J148" s="24">
        <v>45199</v>
      </c>
      <c r="K148" s="17">
        <v>368.85</v>
      </c>
      <c r="L148" s="24">
        <v>45169</v>
      </c>
      <c r="M148" s="16">
        <v>-30</v>
      </c>
      <c r="N148" s="16">
        <f t="shared" si="6"/>
        <v>28</v>
      </c>
      <c r="O148" s="17">
        <f t="shared" si="7"/>
        <v>-11065.5</v>
      </c>
      <c r="P148" s="17">
        <f t="shared" si="8"/>
        <v>10327.800000000001</v>
      </c>
    </row>
    <row r="149" spans="1:16" x14ac:dyDescent="0.25">
      <c r="A149" s="15" t="s">
        <v>12</v>
      </c>
      <c r="B149" s="15" t="s">
        <v>13</v>
      </c>
      <c r="C149" s="15" t="s">
        <v>22</v>
      </c>
      <c r="D149" s="16">
        <v>397420399</v>
      </c>
      <c r="E149" s="24">
        <v>45141</v>
      </c>
      <c r="F149" s="24">
        <v>45141</v>
      </c>
      <c r="G149" s="16">
        <v>10197613115</v>
      </c>
      <c r="H149" s="16" t="s">
        <v>183</v>
      </c>
      <c r="I149" s="25">
        <v>711.66</v>
      </c>
      <c r="J149" s="24">
        <v>45171</v>
      </c>
      <c r="K149" s="17">
        <v>583.33000000000004</v>
      </c>
      <c r="L149" s="24">
        <v>45148</v>
      </c>
      <c r="M149" s="16">
        <v>-23</v>
      </c>
      <c r="N149" s="16">
        <f t="shared" si="6"/>
        <v>7</v>
      </c>
      <c r="O149" s="17">
        <f t="shared" si="7"/>
        <v>-13416.59</v>
      </c>
      <c r="P149" s="17">
        <f t="shared" si="8"/>
        <v>4083.3100000000004</v>
      </c>
    </row>
    <row r="150" spans="1:16" x14ac:dyDescent="0.25">
      <c r="A150" s="15" t="s">
        <v>12</v>
      </c>
      <c r="B150" s="15" t="s">
        <v>13</v>
      </c>
      <c r="C150" s="15" t="s">
        <v>61</v>
      </c>
      <c r="D150" s="16">
        <v>783210495</v>
      </c>
      <c r="E150" s="24">
        <v>45146</v>
      </c>
      <c r="F150" s="24">
        <v>45146</v>
      </c>
      <c r="G150" s="16">
        <v>10230544115</v>
      </c>
      <c r="H150" s="18">
        <v>45295</v>
      </c>
      <c r="I150" s="25">
        <v>164.42</v>
      </c>
      <c r="J150" s="24">
        <v>45176</v>
      </c>
      <c r="K150" s="17">
        <v>134.77000000000001</v>
      </c>
      <c r="L150" s="24">
        <v>45169</v>
      </c>
      <c r="M150" s="16">
        <v>-7</v>
      </c>
      <c r="N150" s="16">
        <f t="shared" si="6"/>
        <v>23</v>
      </c>
      <c r="O150" s="17">
        <f t="shared" si="7"/>
        <v>-943.3900000000001</v>
      </c>
      <c r="P150" s="17">
        <f t="shared" si="8"/>
        <v>3099.71</v>
      </c>
    </row>
    <row r="151" spans="1:16" x14ac:dyDescent="0.25">
      <c r="A151" s="15" t="s">
        <v>12</v>
      </c>
      <c r="B151" s="15" t="s">
        <v>13</v>
      </c>
      <c r="C151" s="15" t="s">
        <v>180</v>
      </c>
      <c r="D151" s="16">
        <v>657860490</v>
      </c>
      <c r="E151" s="24">
        <v>45148</v>
      </c>
      <c r="F151" s="24">
        <v>45148</v>
      </c>
      <c r="G151" s="16">
        <v>10246927502</v>
      </c>
      <c r="H151" s="16" t="s">
        <v>184</v>
      </c>
      <c r="I151" s="25">
        <v>387.96</v>
      </c>
      <c r="J151" s="24">
        <v>45208</v>
      </c>
      <c r="K151" s="17">
        <v>318</v>
      </c>
      <c r="L151" s="24">
        <v>45169</v>
      </c>
      <c r="M151" s="16">
        <v>-39</v>
      </c>
      <c r="N151" s="16">
        <f t="shared" si="6"/>
        <v>21</v>
      </c>
      <c r="O151" s="17">
        <f t="shared" si="7"/>
        <v>-12402</v>
      </c>
      <c r="P151" s="17">
        <f t="shared" si="8"/>
        <v>6678</v>
      </c>
    </row>
    <row r="152" spans="1:16" x14ac:dyDescent="0.25">
      <c r="A152" s="15" t="s">
        <v>12</v>
      </c>
      <c r="B152" s="15" t="s">
        <v>13</v>
      </c>
      <c r="C152" s="15" t="s">
        <v>52</v>
      </c>
      <c r="D152" s="16" t="s">
        <v>53</v>
      </c>
      <c r="E152" s="24">
        <v>45166</v>
      </c>
      <c r="F152" s="24">
        <v>45166</v>
      </c>
      <c r="G152" s="16">
        <v>10331445314</v>
      </c>
      <c r="H152" s="16">
        <v>91</v>
      </c>
      <c r="I152" s="25">
        <v>1485.96</v>
      </c>
      <c r="J152" s="24">
        <v>45196</v>
      </c>
      <c r="K152" s="17">
        <v>1218</v>
      </c>
      <c r="L152" s="24">
        <v>45173</v>
      </c>
      <c r="M152" s="16">
        <v>-23</v>
      </c>
      <c r="N152" s="16">
        <f t="shared" si="6"/>
        <v>7</v>
      </c>
      <c r="O152" s="17">
        <f t="shared" si="7"/>
        <v>-28014</v>
      </c>
      <c r="P152" s="17">
        <f t="shared" si="8"/>
        <v>8526</v>
      </c>
    </row>
    <row r="153" spans="1:16" x14ac:dyDescent="0.25">
      <c r="A153" s="15" t="s">
        <v>12</v>
      </c>
      <c r="B153" s="15" t="s">
        <v>13</v>
      </c>
      <c r="C153" s="15" t="s">
        <v>29</v>
      </c>
      <c r="D153" s="16">
        <v>93026890017</v>
      </c>
      <c r="E153" s="24">
        <v>45167</v>
      </c>
      <c r="F153" s="24">
        <v>45167</v>
      </c>
      <c r="G153" s="16">
        <v>10336344334</v>
      </c>
      <c r="H153" s="16" t="s">
        <v>185</v>
      </c>
      <c r="I153" s="25">
        <v>890.6</v>
      </c>
      <c r="J153" s="24">
        <v>45197</v>
      </c>
      <c r="K153" s="17">
        <v>730</v>
      </c>
      <c r="L153" s="24">
        <v>45173</v>
      </c>
      <c r="M153" s="16">
        <v>-24</v>
      </c>
      <c r="N153" s="16">
        <f t="shared" si="6"/>
        <v>6</v>
      </c>
      <c r="O153" s="17">
        <f t="shared" si="7"/>
        <v>-17520</v>
      </c>
      <c r="P153" s="17">
        <f t="shared" si="8"/>
        <v>4380</v>
      </c>
    </row>
    <row r="154" spans="1:16" x14ac:dyDescent="0.25">
      <c r="A154" s="15" t="s">
        <v>12</v>
      </c>
      <c r="B154" s="15" t="s">
        <v>13</v>
      </c>
      <c r="C154" s="15" t="s">
        <v>34</v>
      </c>
      <c r="D154" s="16">
        <v>1170260499</v>
      </c>
      <c r="E154" s="24">
        <v>45174</v>
      </c>
      <c r="F154" s="24">
        <v>45174</v>
      </c>
      <c r="G154" s="16">
        <v>10383227917</v>
      </c>
      <c r="H154" s="16" t="s">
        <v>186</v>
      </c>
      <c r="I154" s="25">
        <v>42436.800000000003</v>
      </c>
      <c r="J154" s="24">
        <v>45204</v>
      </c>
      <c r="K154" s="17">
        <v>42436.800000000003</v>
      </c>
      <c r="L154" s="24">
        <v>45195</v>
      </c>
      <c r="M154" s="16">
        <v>-9</v>
      </c>
      <c r="N154" s="16">
        <f t="shared" si="6"/>
        <v>21</v>
      </c>
      <c r="O154" s="17">
        <f t="shared" si="7"/>
        <v>-381931.2</v>
      </c>
      <c r="P154" s="17">
        <f t="shared" si="8"/>
        <v>891172.8</v>
      </c>
    </row>
    <row r="155" spans="1:16" x14ac:dyDescent="0.25">
      <c r="A155" s="15" t="s">
        <v>12</v>
      </c>
      <c r="B155" s="15" t="s">
        <v>13</v>
      </c>
      <c r="C155" s="15" t="s">
        <v>22</v>
      </c>
      <c r="D155" s="16">
        <v>397420399</v>
      </c>
      <c r="E155" s="24">
        <v>45177</v>
      </c>
      <c r="F155" s="24">
        <v>45177</v>
      </c>
      <c r="G155" s="16">
        <v>10404125003</v>
      </c>
      <c r="H155" s="16" t="s">
        <v>187</v>
      </c>
      <c r="I155" s="25">
        <v>711.66</v>
      </c>
      <c r="J155" s="24">
        <v>45207</v>
      </c>
      <c r="K155" s="17">
        <v>583.33000000000004</v>
      </c>
      <c r="L155" s="24">
        <v>45183</v>
      </c>
      <c r="M155" s="16">
        <v>-24</v>
      </c>
      <c r="N155" s="16">
        <f t="shared" si="6"/>
        <v>6</v>
      </c>
      <c r="O155" s="17">
        <f t="shared" si="7"/>
        <v>-13999.920000000002</v>
      </c>
      <c r="P155" s="17">
        <f t="shared" si="8"/>
        <v>3499.9800000000005</v>
      </c>
    </row>
    <row r="156" spans="1:16" x14ac:dyDescent="0.25">
      <c r="A156" s="15" t="s">
        <v>12</v>
      </c>
      <c r="B156" s="15" t="s">
        <v>13</v>
      </c>
      <c r="C156" s="15" t="s">
        <v>70</v>
      </c>
      <c r="D156" s="16">
        <v>951040492</v>
      </c>
      <c r="E156" s="24">
        <v>45189</v>
      </c>
      <c r="F156" s="24">
        <v>45189</v>
      </c>
      <c r="G156" s="16">
        <v>10484131038</v>
      </c>
      <c r="H156" s="16" t="s">
        <v>141</v>
      </c>
      <c r="I156" s="25">
        <v>1261.48</v>
      </c>
      <c r="J156" s="24">
        <v>45219</v>
      </c>
      <c r="K156" s="17">
        <v>1034</v>
      </c>
      <c r="L156" s="24">
        <v>45201</v>
      </c>
      <c r="M156" s="16">
        <v>-18</v>
      </c>
      <c r="N156" s="16">
        <f t="shared" si="6"/>
        <v>12</v>
      </c>
      <c r="O156" s="17">
        <f t="shared" si="7"/>
        <v>-18612</v>
      </c>
      <c r="P156" s="17">
        <f t="shared" si="8"/>
        <v>12408</v>
      </c>
    </row>
    <row r="157" spans="1:16" x14ac:dyDescent="0.25">
      <c r="A157" s="15" t="s">
        <v>12</v>
      </c>
      <c r="B157" s="15" t="s">
        <v>13</v>
      </c>
      <c r="C157" s="15" t="s">
        <v>17</v>
      </c>
      <c r="D157" s="16">
        <v>5596290824</v>
      </c>
      <c r="E157" s="24">
        <v>45194</v>
      </c>
      <c r="F157" s="24">
        <v>45194</v>
      </c>
      <c r="G157" s="16">
        <v>10505750778</v>
      </c>
      <c r="H157" s="16" t="s">
        <v>188</v>
      </c>
      <c r="I157" s="25">
        <v>3559.96</v>
      </c>
      <c r="J157" s="24">
        <v>45224</v>
      </c>
      <c r="K157" s="17">
        <v>2918</v>
      </c>
      <c r="L157" s="24">
        <v>45201</v>
      </c>
      <c r="M157" s="16">
        <v>-23</v>
      </c>
      <c r="N157" s="16">
        <f t="shared" si="6"/>
        <v>7</v>
      </c>
      <c r="O157" s="17">
        <f t="shared" si="7"/>
        <v>-67114</v>
      </c>
      <c r="P157" s="17">
        <f t="shared" si="8"/>
        <v>20426</v>
      </c>
    </row>
    <row r="158" spans="1:16" x14ac:dyDescent="0.25">
      <c r="A158" s="15" t="s">
        <v>12</v>
      </c>
      <c r="B158" s="15" t="s">
        <v>13</v>
      </c>
      <c r="C158" s="15" t="s">
        <v>52</v>
      </c>
      <c r="D158" s="16" t="s">
        <v>53</v>
      </c>
      <c r="E158" s="24">
        <v>45194</v>
      </c>
      <c r="F158" s="24">
        <v>45194</v>
      </c>
      <c r="G158" s="16">
        <v>10522435140</v>
      </c>
      <c r="H158" s="16">
        <v>100</v>
      </c>
      <c r="I158" s="25">
        <v>1485.96</v>
      </c>
      <c r="J158" s="24">
        <v>45254</v>
      </c>
      <c r="K158" s="17">
        <v>1218</v>
      </c>
      <c r="L158" s="24">
        <v>45201</v>
      </c>
      <c r="M158" s="16">
        <v>-53</v>
      </c>
      <c r="N158" s="16">
        <f t="shared" si="6"/>
        <v>7</v>
      </c>
      <c r="O158" s="17">
        <f t="shared" si="7"/>
        <v>-64554</v>
      </c>
      <c r="P158" s="17">
        <f t="shared" si="8"/>
        <v>8526</v>
      </c>
    </row>
    <row r="159" spans="1:16" x14ac:dyDescent="0.25">
      <c r="A159" s="15" t="s">
        <v>12</v>
      </c>
      <c r="B159" s="15" t="s">
        <v>13</v>
      </c>
      <c r="C159" s="15" t="s">
        <v>26</v>
      </c>
      <c r="D159" s="16">
        <v>100460492</v>
      </c>
      <c r="E159" s="24">
        <v>45202</v>
      </c>
      <c r="F159" s="24">
        <v>45202</v>
      </c>
      <c r="G159" s="16">
        <v>10568982243</v>
      </c>
      <c r="H159" s="16" t="s">
        <v>189</v>
      </c>
      <c r="I159" s="25">
        <v>3270</v>
      </c>
      <c r="J159" s="24">
        <v>45232</v>
      </c>
      <c r="K159" s="17">
        <v>3270</v>
      </c>
      <c r="L159" s="24">
        <v>45224</v>
      </c>
      <c r="M159" s="16">
        <v>-8</v>
      </c>
      <c r="N159" s="16">
        <f t="shared" si="6"/>
        <v>22</v>
      </c>
      <c r="O159" s="17">
        <f t="shared" si="7"/>
        <v>-26160</v>
      </c>
      <c r="P159" s="17">
        <f t="shared" si="8"/>
        <v>71940</v>
      </c>
    </row>
    <row r="160" spans="1:16" x14ac:dyDescent="0.25">
      <c r="A160" s="15" t="s">
        <v>12</v>
      </c>
      <c r="B160" s="15" t="s">
        <v>13</v>
      </c>
      <c r="C160" s="15" t="s">
        <v>102</v>
      </c>
      <c r="D160" s="16" t="s">
        <v>103</v>
      </c>
      <c r="E160" s="24">
        <v>45205</v>
      </c>
      <c r="F160" s="24">
        <v>45205</v>
      </c>
      <c r="G160" s="16">
        <v>10585917000</v>
      </c>
      <c r="H160" s="16">
        <v>87</v>
      </c>
      <c r="I160" s="25">
        <v>2440</v>
      </c>
      <c r="J160" s="24">
        <v>45235</v>
      </c>
      <c r="K160" s="17">
        <v>2000</v>
      </c>
      <c r="L160" s="24">
        <v>45212</v>
      </c>
      <c r="M160" s="16">
        <v>-23</v>
      </c>
      <c r="N160" s="16">
        <f t="shared" si="6"/>
        <v>7</v>
      </c>
      <c r="O160" s="17">
        <f t="shared" si="7"/>
        <v>-46000</v>
      </c>
      <c r="P160" s="17">
        <f t="shared" si="8"/>
        <v>14000</v>
      </c>
    </row>
    <row r="161" spans="1:16" x14ac:dyDescent="0.25">
      <c r="A161" s="15" t="s">
        <v>12</v>
      </c>
      <c r="B161" s="15" t="s">
        <v>13</v>
      </c>
      <c r="C161" s="15" t="s">
        <v>41</v>
      </c>
      <c r="D161" s="16">
        <v>937170496</v>
      </c>
      <c r="E161" s="24">
        <v>45207</v>
      </c>
      <c r="F161" s="24">
        <v>45207</v>
      </c>
      <c r="G161" s="16">
        <v>10596011383</v>
      </c>
      <c r="H161" s="16" t="s">
        <v>190</v>
      </c>
      <c r="I161" s="25">
        <v>3879</v>
      </c>
      <c r="J161" s="24">
        <v>45237</v>
      </c>
      <c r="K161" s="17">
        <v>3179.51</v>
      </c>
      <c r="L161" s="24">
        <v>45212</v>
      </c>
      <c r="M161" s="16">
        <v>-25</v>
      </c>
      <c r="N161" s="16">
        <f t="shared" si="6"/>
        <v>5</v>
      </c>
      <c r="O161" s="17">
        <f t="shared" si="7"/>
        <v>-79487.75</v>
      </c>
      <c r="P161" s="17">
        <f t="shared" si="8"/>
        <v>15897.550000000001</v>
      </c>
    </row>
    <row r="162" spans="1:16" x14ac:dyDescent="0.25">
      <c r="A162" s="15" t="s">
        <v>12</v>
      </c>
      <c r="B162" s="15" t="s">
        <v>13</v>
      </c>
      <c r="C162" s="15" t="s">
        <v>42</v>
      </c>
      <c r="D162" s="16">
        <v>809070485</v>
      </c>
      <c r="E162" s="24">
        <v>45206</v>
      </c>
      <c r="F162" s="24">
        <v>45206</v>
      </c>
      <c r="G162" s="16">
        <v>10596195138</v>
      </c>
      <c r="H162" s="16">
        <v>128</v>
      </c>
      <c r="I162" s="25">
        <v>20130</v>
      </c>
      <c r="J162" s="24">
        <v>45236</v>
      </c>
      <c r="K162" s="17">
        <v>16500</v>
      </c>
      <c r="L162" s="24">
        <v>45212</v>
      </c>
      <c r="M162" s="16">
        <v>-24</v>
      </c>
      <c r="N162" s="16">
        <f t="shared" si="6"/>
        <v>6</v>
      </c>
      <c r="O162" s="17">
        <f t="shared" si="7"/>
        <v>-396000</v>
      </c>
      <c r="P162" s="17">
        <f t="shared" si="8"/>
        <v>99000</v>
      </c>
    </row>
    <row r="163" spans="1:16" x14ac:dyDescent="0.25">
      <c r="A163" s="15" t="s">
        <v>12</v>
      </c>
      <c r="B163" s="15" t="s">
        <v>13</v>
      </c>
      <c r="C163" s="15" t="s">
        <v>22</v>
      </c>
      <c r="D163" s="16">
        <v>397420399</v>
      </c>
      <c r="E163" s="24">
        <v>45208</v>
      </c>
      <c r="F163" s="24">
        <v>45208</v>
      </c>
      <c r="G163" s="16">
        <v>10611458860</v>
      </c>
      <c r="H163" s="16" t="s">
        <v>191</v>
      </c>
      <c r="I163" s="25">
        <v>711.66</v>
      </c>
      <c r="J163" s="24">
        <v>45238</v>
      </c>
      <c r="K163" s="17">
        <v>583.33000000000004</v>
      </c>
      <c r="L163" s="24">
        <v>45212</v>
      </c>
      <c r="M163" s="16">
        <v>-26</v>
      </c>
      <c r="N163" s="16">
        <f t="shared" si="6"/>
        <v>4</v>
      </c>
      <c r="O163" s="17">
        <f t="shared" si="7"/>
        <v>-15166.580000000002</v>
      </c>
      <c r="P163" s="17">
        <f t="shared" si="8"/>
        <v>2333.3200000000002</v>
      </c>
    </row>
    <row r="164" spans="1:16" x14ac:dyDescent="0.25">
      <c r="A164" s="15" t="s">
        <v>12</v>
      </c>
      <c r="B164" s="15" t="s">
        <v>13</v>
      </c>
      <c r="C164" s="15" t="s">
        <v>55</v>
      </c>
      <c r="D164" s="16">
        <v>1607770490</v>
      </c>
      <c r="E164" s="24">
        <v>45210</v>
      </c>
      <c r="F164" s="24">
        <v>45210</v>
      </c>
      <c r="G164" s="16">
        <v>10618247549</v>
      </c>
      <c r="H164" s="16" t="s">
        <v>192</v>
      </c>
      <c r="I164" s="25">
        <v>2745</v>
      </c>
      <c r="J164" s="24">
        <v>45240</v>
      </c>
      <c r="K164" s="17">
        <v>2250</v>
      </c>
      <c r="L164" s="24">
        <v>45216</v>
      </c>
      <c r="M164" s="16">
        <v>-24</v>
      </c>
      <c r="N164" s="16">
        <f t="shared" si="6"/>
        <v>6</v>
      </c>
      <c r="O164" s="17">
        <f t="shared" si="7"/>
        <v>-54000</v>
      </c>
      <c r="P164" s="17">
        <f t="shared" si="8"/>
        <v>13500</v>
      </c>
    </row>
    <row r="165" spans="1:16" x14ac:dyDescent="0.25">
      <c r="A165" s="15" t="s">
        <v>12</v>
      </c>
      <c r="B165" s="15" t="s">
        <v>13</v>
      </c>
      <c r="C165" s="15" t="s">
        <v>193</v>
      </c>
      <c r="D165" s="16" t="s">
        <v>194</v>
      </c>
      <c r="E165" s="24">
        <v>45210</v>
      </c>
      <c r="F165" s="24">
        <v>45210</v>
      </c>
      <c r="G165" s="16">
        <v>10620662253</v>
      </c>
      <c r="H165" s="16" t="s">
        <v>71</v>
      </c>
      <c r="I165" s="25">
        <v>963.8</v>
      </c>
      <c r="J165" s="24">
        <v>45240</v>
      </c>
      <c r="K165" s="17">
        <v>790</v>
      </c>
      <c r="L165" s="24">
        <v>45218</v>
      </c>
      <c r="M165" s="16">
        <v>-22</v>
      </c>
      <c r="N165" s="16">
        <f t="shared" si="6"/>
        <v>8</v>
      </c>
      <c r="O165" s="17">
        <f t="shared" si="7"/>
        <v>-17380</v>
      </c>
      <c r="P165" s="17">
        <f t="shared" si="8"/>
        <v>6320</v>
      </c>
    </row>
    <row r="166" spans="1:16" x14ac:dyDescent="0.25">
      <c r="A166" s="15" t="s">
        <v>12</v>
      </c>
      <c r="B166" s="15" t="s">
        <v>13</v>
      </c>
      <c r="C166" s="15" t="s">
        <v>195</v>
      </c>
      <c r="D166" s="16">
        <v>1769540491</v>
      </c>
      <c r="E166" s="24">
        <v>45215</v>
      </c>
      <c r="F166" s="24">
        <v>45215</v>
      </c>
      <c r="G166" s="16">
        <v>10677480013</v>
      </c>
      <c r="H166" s="16">
        <v>164</v>
      </c>
      <c r="I166" s="25">
        <v>3013.4</v>
      </c>
      <c r="J166" s="24">
        <v>45245</v>
      </c>
      <c r="K166" s="17">
        <v>2470</v>
      </c>
      <c r="L166" s="24">
        <v>45218</v>
      </c>
      <c r="M166" s="16">
        <v>-27</v>
      </c>
      <c r="N166" s="16">
        <f t="shared" si="6"/>
        <v>3</v>
      </c>
      <c r="O166" s="17">
        <f t="shared" si="7"/>
        <v>-66690</v>
      </c>
      <c r="P166" s="17">
        <f t="shared" si="8"/>
        <v>7410</v>
      </c>
    </row>
    <row r="167" spans="1:16" x14ac:dyDescent="0.25">
      <c r="A167" s="15" t="s">
        <v>12</v>
      </c>
      <c r="B167" s="15" t="s">
        <v>13</v>
      </c>
      <c r="C167" s="15" t="s">
        <v>196</v>
      </c>
      <c r="D167" s="16">
        <v>5970730965</v>
      </c>
      <c r="E167" s="24">
        <v>45223</v>
      </c>
      <c r="F167" s="24">
        <v>45223</v>
      </c>
      <c r="G167" s="16">
        <v>10723982577</v>
      </c>
      <c r="H167" s="16" t="s">
        <v>197</v>
      </c>
      <c r="I167" s="25">
        <v>475.8</v>
      </c>
      <c r="J167" s="24">
        <v>45253</v>
      </c>
      <c r="K167" s="17">
        <v>390</v>
      </c>
      <c r="L167" s="24">
        <v>45226</v>
      </c>
      <c r="M167" s="16">
        <v>-27</v>
      </c>
      <c r="N167" s="16">
        <f t="shared" si="6"/>
        <v>3</v>
      </c>
      <c r="O167" s="17">
        <f t="shared" si="7"/>
        <v>-10530</v>
      </c>
      <c r="P167" s="17">
        <f t="shared" si="8"/>
        <v>1170</v>
      </c>
    </row>
    <row r="168" spans="1:16" x14ac:dyDescent="0.25">
      <c r="A168" s="15" t="s">
        <v>12</v>
      </c>
      <c r="B168" s="15" t="s">
        <v>13</v>
      </c>
      <c r="C168" s="15" t="s">
        <v>52</v>
      </c>
      <c r="D168" s="16" t="s">
        <v>53</v>
      </c>
      <c r="E168" s="24">
        <v>45223</v>
      </c>
      <c r="F168" s="24">
        <v>45223</v>
      </c>
      <c r="G168" s="16">
        <v>10724307258</v>
      </c>
      <c r="H168" s="16">
        <v>111</v>
      </c>
      <c r="I168" s="25">
        <v>1464</v>
      </c>
      <c r="J168" s="24">
        <v>45253</v>
      </c>
      <c r="K168" s="17">
        <v>1200</v>
      </c>
      <c r="L168" s="24">
        <v>45230</v>
      </c>
      <c r="M168" s="16">
        <v>-23</v>
      </c>
      <c r="N168" s="16">
        <f t="shared" si="6"/>
        <v>7</v>
      </c>
      <c r="O168" s="17">
        <f t="shared" si="7"/>
        <v>-27600</v>
      </c>
      <c r="P168" s="17">
        <f t="shared" si="8"/>
        <v>8400</v>
      </c>
    </row>
    <row r="169" spans="1:16" x14ac:dyDescent="0.25">
      <c r="A169" s="15" t="s">
        <v>12</v>
      </c>
      <c r="B169" s="15" t="s">
        <v>13</v>
      </c>
      <c r="C169" s="15" t="s">
        <v>16</v>
      </c>
      <c r="D169" s="16">
        <v>1334410493</v>
      </c>
      <c r="E169" s="24">
        <v>45226</v>
      </c>
      <c r="F169" s="24">
        <v>45226</v>
      </c>
      <c r="G169" s="16">
        <v>10743682280</v>
      </c>
      <c r="H169" s="16">
        <v>37</v>
      </c>
      <c r="I169" s="25">
        <v>12200</v>
      </c>
      <c r="J169" s="24">
        <v>45256</v>
      </c>
      <c r="K169" s="17">
        <v>10000</v>
      </c>
      <c r="L169" s="24">
        <v>45232</v>
      </c>
      <c r="M169" s="16">
        <v>-24</v>
      </c>
      <c r="N169" s="16">
        <f t="shared" si="6"/>
        <v>6</v>
      </c>
      <c r="O169" s="17">
        <f t="shared" si="7"/>
        <v>-240000</v>
      </c>
      <c r="P169" s="17">
        <f t="shared" si="8"/>
        <v>60000</v>
      </c>
    </row>
    <row r="170" spans="1:16" x14ac:dyDescent="0.25">
      <c r="A170" s="15" t="s">
        <v>12</v>
      </c>
      <c r="B170" s="15" t="s">
        <v>13</v>
      </c>
      <c r="C170" s="15" t="s">
        <v>198</v>
      </c>
      <c r="D170" s="16" t="s">
        <v>199</v>
      </c>
      <c r="E170" s="24">
        <v>45226</v>
      </c>
      <c r="F170" s="24">
        <v>45226</v>
      </c>
      <c r="G170" s="16">
        <v>10745267720</v>
      </c>
      <c r="H170" s="16" t="s">
        <v>200</v>
      </c>
      <c r="I170" s="25">
        <v>1768</v>
      </c>
      <c r="J170" s="24">
        <v>45256</v>
      </c>
      <c r="K170" s="17">
        <v>1768</v>
      </c>
      <c r="L170" s="24">
        <v>45232</v>
      </c>
      <c r="M170" s="16">
        <v>-24</v>
      </c>
      <c r="N170" s="16">
        <f t="shared" si="6"/>
        <v>6</v>
      </c>
      <c r="O170" s="17">
        <f t="shared" si="7"/>
        <v>-42432</v>
      </c>
      <c r="P170" s="17">
        <f t="shared" si="8"/>
        <v>10608</v>
      </c>
    </row>
    <row r="171" spans="1:16" x14ac:dyDescent="0.25">
      <c r="A171" s="15" t="s">
        <v>12</v>
      </c>
      <c r="B171" s="15" t="s">
        <v>13</v>
      </c>
      <c r="C171" s="15" t="s">
        <v>96</v>
      </c>
      <c r="D171" s="16" t="s">
        <v>97</v>
      </c>
      <c r="E171" s="24">
        <v>45228</v>
      </c>
      <c r="F171" s="24">
        <v>45228</v>
      </c>
      <c r="G171" s="16">
        <v>10754020336</v>
      </c>
      <c r="H171" s="16" t="s">
        <v>201</v>
      </c>
      <c r="I171" s="25">
        <v>1464</v>
      </c>
      <c r="J171" s="24">
        <v>45258</v>
      </c>
      <c r="K171" s="17">
        <v>1200</v>
      </c>
      <c r="L171" s="24">
        <v>45254</v>
      </c>
      <c r="M171" s="16">
        <v>-4</v>
      </c>
      <c r="N171" s="16">
        <f t="shared" si="6"/>
        <v>26</v>
      </c>
      <c r="O171" s="17">
        <f t="shared" si="7"/>
        <v>-4800</v>
      </c>
      <c r="P171" s="17">
        <f t="shared" si="8"/>
        <v>31200</v>
      </c>
    </row>
    <row r="172" spans="1:16" x14ac:dyDescent="0.25">
      <c r="A172" s="15" t="s">
        <v>12</v>
      </c>
      <c r="B172" s="15" t="s">
        <v>13</v>
      </c>
      <c r="C172" s="15" t="s">
        <v>17</v>
      </c>
      <c r="D172" s="16">
        <v>5596290824</v>
      </c>
      <c r="E172" s="24">
        <v>45232</v>
      </c>
      <c r="F172" s="24">
        <v>45232</v>
      </c>
      <c r="G172" s="16">
        <v>10778600279</v>
      </c>
      <c r="H172" s="16" t="s">
        <v>202</v>
      </c>
      <c r="I172" s="25">
        <v>3559.96</v>
      </c>
      <c r="J172" s="24">
        <v>45262</v>
      </c>
      <c r="K172" s="17">
        <v>2918</v>
      </c>
      <c r="L172" s="24">
        <v>45240</v>
      </c>
      <c r="M172" s="16">
        <v>-22</v>
      </c>
      <c r="N172" s="16">
        <f t="shared" si="6"/>
        <v>8</v>
      </c>
      <c r="O172" s="17">
        <f t="shared" si="7"/>
        <v>-64196</v>
      </c>
      <c r="P172" s="17">
        <f t="shared" si="8"/>
        <v>23344</v>
      </c>
    </row>
    <row r="173" spans="1:16" x14ac:dyDescent="0.25">
      <c r="A173" s="15" t="s">
        <v>12</v>
      </c>
      <c r="B173" s="15" t="s">
        <v>13</v>
      </c>
      <c r="C173" s="15" t="s">
        <v>17</v>
      </c>
      <c r="D173" s="16">
        <v>5596290824</v>
      </c>
      <c r="E173" s="24">
        <v>45232</v>
      </c>
      <c r="F173" s="24">
        <v>45232</v>
      </c>
      <c r="G173" s="16">
        <v>10778621226</v>
      </c>
      <c r="H173" s="16" t="s">
        <v>203</v>
      </c>
      <c r="I173" s="25">
        <v>5978</v>
      </c>
      <c r="J173" s="24">
        <v>45262</v>
      </c>
      <c r="K173" s="17">
        <v>4900</v>
      </c>
      <c r="L173" s="24">
        <v>45251</v>
      </c>
      <c r="M173" s="16">
        <v>-11</v>
      </c>
      <c r="N173" s="16">
        <f t="shared" si="6"/>
        <v>19</v>
      </c>
      <c r="O173" s="17">
        <f t="shared" si="7"/>
        <v>-53900</v>
      </c>
      <c r="P173" s="17">
        <f t="shared" si="8"/>
        <v>93100</v>
      </c>
    </row>
    <row r="174" spans="1:16" x14ac:dyDescent="0.25">
      <c r="A174" s="15" t="s">
        <v>12</v>
      </c>
      <c r="B174" s="15" t="s">
        <v>13</v>
      </c>
      <c r="C174" s="15" t="s">
        <v>34</v>
      </c>
      <c r="D174" s="16">
        <v>1170260499</v>
      </c>
      <c r="E174" s="24">
        <v>45232</v>
      </c>
      <c r="F174" s="24">
        <v>45232</v>
      </c>
      <c r="G174" s="16">
        <v>10780572185</v>
      </c>
      <c r="H174" s="16" t="s">
        <v>204</v>
      </c>
      <c r="I174" s="25">
        <v>2635.58</v>
      </c>
      <c r="J174" s="24">
        <v>45262</v>
      </c>
      <c r="K174" s="17">
        <v>2160.31</v>
      </c>
      <c r="L174" s="24">
        <v>45251</v>
      </c>
      <c r="M174" s="16">
        <v>-11</v>
      </c>
      <c r="N174" s="16">
        <f t="shared" si="6"/>
        <v>19</v>
      </c>
      <c r="O174" s="17">
        <f t="shared" si="7"/>
        <v>-23763.41</v>
      </c>
      <c r="P174" s="17">
        <f t="shared" si="8"/>
        <v>41045.89</v>
      </c>
    </row>
    <row r="175" spans="1:16" x14ac:dyDescent="0.25">
      <c r="A175" s="15" t="s">
        <v>12</v>
      </c>
      <c r="B175" s="15" t="s">
        <v>13</v>
      </c>
      <c r="C175" s="15" t="s">
        <v>26</v>
      </c>
      <c r="D175" s="16">
        <v>100460492</v>
      </c>
      <c r="E175" s="24">
        <v>45236</v>
      </c>
      <c r="F175" s="24">
        <v>45236</v>
      </c>
      <c r="G175" s="16">
        <v>10802270286</v>
      </c>
      <c r="H175" s="16" t="s">
        <v>205</v>
      </c>
      <c r="I175" s="25">
        <v>6135</v>
      </c>
      <c r="J175" s="24">
        <v>45266</v>
      </c>
      <c r="K175" s="17">
        <v>6135</v>
      </c>
      <c r="L175" s="24">
        <v>45261</v>
      </c>
      <c r="M175" s="16">
        <v>-5</v>
      </c>
      <c r="N175" s="16">
        <f t="shared" si="6"/>
        <v>25</v>
      </c>
      <c r="O175" s="17">
        <f t="shared" si="7"/>
        <v>-30675</v>
      </c>
      <c r="P175" s="17">
        <f t="shared" si="8"/>
        <v>153375</v>
      </c>
    </row>
    <row r="176" spans="1:16" x14ac:dyDescent="0.25">
      <c r="A176" s="15" t="s">
        <v>12</v>
      </c>
      <c r="B176" s="15" t="s">
        <v>13</v>
      </c>
      <c r="C176" s="15" t="s">
        <v>22</v>
      </c>
      <c r="D176" s="16">
        <v>397420399</v>
      </c>
      <c r="E176" s="24">
        <v>45240</v>
      </c>
      <c r="F176" s="24">
        <v>45240</v>
      </c>
      <c r="G176" s="16">
        <v>10840729354</v>
      </c>
      <c r="H176" s="16" t="s">
        <v>206</v>
      </c>
      <c r="I176" s="25">
        <v>5490</v>
      </c>
      <c r="J176" s="24">
        <v>45270</v>
      </c>
      <c r="K176" s="17">
        <v>4500</v>
      </c>
      <c r="L176" s="24">
        <v>45247</v>
      </c>
      <c r="M176" s="16">
        <v>-23</v>
      </c>
      <c r="N176" s="16">
        <f t="shared" si="6"/>
        <v>7</v>
      </c>
      <c r="O176" s="17">
        <f t="shared" si="7"/>
        <v>-103500</v>
      </c>
      <c r="P176" s="17">
        <f t="shared" si="8"/>
        <v>31500</v>
      </c>
    </row>
    <row r="177" spans="1:16" x14ac:dyDescent="0.25">
      <c r="A177" s="15" t="s">
        <v>12</v>
      </c>
      <c r="B177" s="15" t="s">
        <v>13</v>
      </c>
      <c r="C177" s="15" t="s">
        <v>22</v>
      </c>
      <c r="D177" s="16">
        <v>397420399</v>
      </c>
      <c r="E177" s="24">
        <v>45240</v>
      </c>
      <c r="F177" s="24">
        <v>45240</v>
      </c>
      <c r="G177" s="16">
        <v>10840729412</v>
      </c>
      <c r="H177" s="16" t="s">
        <v>207</v>
      </c>
      <c r="I177" s="25">
        <v>218.5</v>
      </c>
      <c r="J177" s="24">
        <v>45270</v>
      </c>
      <c r="K177" s="17">
        <v>218.5</v>
      </c>
      <c r="L177" s="24">
        <v>45252</v>
      </c>
      <c r="M177" s="16">
        <v>-18</v>
      </c>
      <c r="N177" s="16">
        <f t="shared" si="6"/>
        <v>12</v>
      </c>
      <c r="O177" s="17">
        <f t="shared" si="7"/>
        <v>-3933</v>
      </c>
      <c r="P177" s="17">
        <f t="shared" si="8"/>
        <v>2622</v>
      </c>
    </row>
    <row r="178" spans="1:16" x14ac:dyDescent="0.25">
      <c r="A178" s="15" t="s">
        <v>12</v>
      </c>
      <c r="B178" s="15" t="s">
        <v>13</v>
      </c>
      <c r="C178" s="15" t="s">
        <v>22</v>
      </c>
      <c r="D178" s="16">
        <v>397420399</v>
      </c>
      <c r="E178" s="24">
        <v>45240</v>
      </c>
      <c r="F178" s="24">
        <v>45240</v>
      </c>
      <c r="G178" s="16">
        <v>10840729442</v>
      </c>
      <c r="H178" s="16" t="s">
        <v>208</v>
      </c>
      <c r="I178" s="25">
        <v>711.66</v>
      </c>
      <c r="J178" s="24">
        <v>45270</v>
      </c>
      <c r="K178" s="17">
        <v>583.33000000000004</v>
      </c>
      <c r="L178" s="24">
        <v>45247</v>
      </c>
      <c r="M178" s="16">
        <v>-23</v>
      </c>
      <c r="N178" s="16">
        <f t="shared" si="6"/>
        <v>7</v>
      </c>
      <c r="O178" s="17">
        <f t="shared" si="7"/>
        <v>-13416.59</v>
      </c>
      <c r="P178" s="17">
        <f t="shared" si="8"/>
        <v>4083.3100000000004</v>
      </c>
    </row>
    <row r="179" spans="1:16" x14ac:dyDescent="0.25">
      <c r="A179" s="15" t="s">
        <v>12</v>
      </c>
      <c r="B179" s="15" t="s">
        <v>13</v>
      </c>
      <c r="C179" s="15" t="s">
        <v>22</v>
      </c>
      <c r="D179" s="16">
        <v>397420399</v>
      </c>
      <c r="E179" s="24">
        <v>45240</v>
      </c>
      <c r="F179" s="24">
        <v>45240</v>
      </c>
      <c r="G179" s="16">
        <v>10840729463</v>
      </c>
      <c r="H179" s="16" t="s">
        <v>209</v>
      </c>
      <c r="I179" s="25">
        <v>5490</v>
      </c>
      <c r="J179" s="24">
        <v>45270</v>
      </c>
      <c r="K179" s="17">
        <v>4500</v>
      </c>
      <c r="L179" s="24">
        <v>45247</v>
      </c>
      <c r="M179" s="16">
        <v>-23</v>
      </c>
      <c r="N179" s="16">
        <f t="shared" si="6"/>
        <v>7</v>
      </c>
      <c r="O179" s="17">
        <f t="shared" si="7"/>
        <v>-103500</v>
      </c>
      <c r="P179" s="17">
        <f t="shared" si="8"/>
        <v>31500</v>
      </c>
    </row>
    <row r="180" spans="1:16" x14ac:dyDescent="0.25">
      <c r="A180" s="15" t="s">
        <v>12</v>
      </c>
      <c r="B180" s="15" t="s">
        <v>13</v>
      </c>
      <c r="C180" s="15" t="s">
        <v>22</v>
      </c>
      <c r="D180" s="16">
        <v>397420399</v>
      </c>
      <c r="E180" s="24">
        <v>45240</v>
      </c>
      <c r="F180" s="24">
        <v>45240</v>
      </c>
      <c r="G180" s="16">
        <v>10840729487</v>
      </c>
      <c r="H180" s="16" t="s">
        <v>210</v>
      </c>
      <c r="I180" s="25">
        <v>5490</v>
      </c>
      <c r="J180" s="24">
        <v>45270</v>
      </c>
      <c r="K180" s="17">
        <v>4500</v>
      </c>
      <c r="L180" s="24">
        <v>45247</v>
      </c>
      <c r="M180" s="16">
        <v>-23</v>
      </c>
      <c r="N180" s="16">
        <f t="shared" si="6"/>
        <v>7</v>
      </c>
      <c r="O180" s="17">
        <f t="shared" si="7"/>
        <v>-103500</v>
      </c>
      <c r="P180" s="17">
        <f t="shared" si="8"/>
        <v>31500</v>
      </c>
    </row>
    <row r="181" spans="1:16" x14ac:dyDescent="0.25">
      <c r="A181" s="15" t="s">
        <v>12</v>
      </c>
      <c r="B181" s="15" t="s">
        <v>13</v>
      </c>
      <c r="C181" s="15" t="s">
        <v>104</v>
      </c>
      <c r="D181" s="16">
        <v>1914500499</v>
      </c>
      <c r="E181" s="24">
        <v>45240</v>
      </c>
      <c r="F181" s="24">
        <v>45240</v>
      </c>
      <c r="G181" s="16">
        <v>10842510883</v>
      </c>
      <c r="H181" s="16" t="s">
        <v>211</v>
      </c>
      <c r="I181" s="25">
        <v>366</v>
      </c>
      <c r="J181" s="24">
        <v>45300</v>
      </c>
      <c r="K181" s="17">
        <v>300</v>
      </c>
      <c r="L181" s="24">
        <v>45257</v>
      </c>
      <c r="M181" s="16">
        <v>-43</v>
      </c>
      <c r="N181" s="16">
        <f t="shared" si="6"/>
        <v>17</v>
      </c>
      <c r="O181" s="17">
        <f t="shared" si="7"/>
        <v>-12900</v>
      </c>
      <c r="P181" s="17">
        <f t="shared" si="8"/>
        <v>5100</v>
      </c>
    </row>
    <row r="182" spans="1:16" x14ac:dyDescent="0.25">
      <c r="A182" s="15" t="s">
        <v>12</v>
      </c>
      <c r="B182" s="15" t="s">
        <v>13</v>
      </c>
      <c r="C182" s="15" t="s">
        <v>212</v>
      </c>
      <c r="D182" s="16" t="s">
        <v>213</v>
      </c>
      <c r="E182" s="24">
        <v>45245</v>
      </c>
      <c r="F182" s="24">
        <v>45245</v>
      </c>
      <c r="G182" s="16">
        <v>10879425681</v>
      </c>
      <c r="H182" s="18">
        <v>45383</v>
      </c>
      <c r="I182" s="25">
        <v>730.88</v>
      </c>
      <c r="J182" s="24">
        <v>45275</v>
      </c>
      <c r="K182" s="17">
        <v>730.88</v>
      </c>
      <c r="L182" s="24">
        <v>45148</v>
      </c>
      <c r="M182" s="16">
        <v>-127</v>
      </c>
      <c r="N182" s="16">
        <f t="shared" si="6"/>
        <v>-97</v>
      </c>
      <c r="O182" s="17">
        <f t="shared" si="7"/>
        <v>-92821.759999999995</v>
      </c>
      <c r="P182" s="17">
        <f t="shared" si="8"/>
        <v>-70895.360000000001</v>
      </c>
    </row>
    <row r="183" spans="1:16" x14ac:dyDescent="0.25">
      <c r="A183" s="15" t="s">
        <v>12</v>
      </c>
      <c r="B183" s="15" t="s">
        <v>13</v>
      </c>
      <c r="C183" s="15" t="s">
        <v>84</v>
      </c>
      <c r="D183" s="16">
        <v>1168310496</v>
      </c>
      <c r="E183" s="24">
        <v>45251</v>
      </c>
      <c r="F183" s="24">
        <v>45251</v>
      </c>
      <c r="G183" s="16">
        <v>10918282649</v>
      </c>
      <c r="H183" s="16" t="s">
        <v>214</v>
      </c>
      <c r="I183" s="25">
        <v>501.6</v>
      </c>
      <c r="J183" s="24">
        <v>45281</v>
      </c>
      <c r="K183" s="17">
        <v>456</v>
      </c>
      <c r="L183" s="24">
        <v>45257</v>
      </c>
      <c r="M183" s="16">
        <v>-24</v>
      </c>
      <c r="N183" s="16">
        <f t="shared" si="6"/>
        <v>6</v>
      </c>
      <c r="O183" s="17">
        <f t="shared" si="7"/>
        <v>-10944</v>
      </c>
      <c r="P183" s="17">
        <f t="shared" si="8"/>
        <v>2736</v>
      </c>
    </row>
    <row r="184" spans="1:16" x14ac:dyDescent="0.25">
      <c r="A184" s="15" t="s">
        <v>12</v>
      </c>
      <c r="B184" s="15" t="s">
        <v>13</v>
      </c>
      <c r="C184" s="15" t="s">
        <v>52</v>
      </c>
      <c r="D184" s="16" t="s">
        <v>53</v>
      </c>
      <c r="E184" s="24">
        <v>45252</v>
      </c>
      <c r="F184" s="24">
        <v>45252</v>
      </c>
      <c r="G184" s="16">
        <v>10927291275</v>
      </c>
      <c r="H184" s="16">
        <v>123</v>
      </c>
      <c r="I184" s="25">
        <v>2971.92</v>
      </c>
      <c r="J184" s="24">
        <v>45282</v>
      </c>
      <c r="K184" s="17">
        <v>2436</v>
      </c>
      <c r="L184" s="24">
        <v>45257</v>
      </c>
      <c r="M184" s="16">
        <v>-25</v>
      </c>
      <c r="N184" s="16">
        <f t="shared" si="6"/>
        <v>5</v>
      </c>
      <c r="O184" s="17">
        <f t="shared" si="7"/>
        <v>-60900</v>
      </c>
      <c r="P184" s="17">
        <f t="shared" si="8"/>
        <v>12180</v>
      </c>
    </row>
    <row r="185" spans="1:16" x14ac:dyDescent="0.25">
      <c r="A185" s="15" t="s">
        <v>12</v>
      </c>
      <c r="B185" s="15" t="s">
        <v>13</v>
      </c>
      <c r="C185" s="15" t="s">
        <v>14</v>
      </c>
      <c r="D185" s="16">
        <v>1327750491</v>
      </c>
      <c r="E185" s="24">
        <v>45253</v>
      </c>
      <c r="F185" s="24">
        <v>45253</v>
      </c>
      <c r="G185" s="16">
        <v>10930177081</v>
      </c>
      <c r="H185" s="16" t="s">
        <v>215</v>
      </c>
      <c r="I185" s="25">
        <v>7160</v>
      </c>
      <c r="J185" s="24">
        <v>45283</v>
      </c>
      <c r="K185" s="17">
        <v>5868.85</v>
      </c>
      <c r="L185" s="24">
        <v>45265</v>
      </c>
      <c r="M185" s="16">
        <v>-18</v>
      </c>
      <c r="N185" s="16">
        <f t="shared" si="6"/>
        <v>12</v>
      </c>
      <c r="O185" s="17">
        <f t="shared" si="7"/>
        <v>-105639.3</v>
      </c>
      <c r="P185" s="17">
        <f t="shared" si="8"/>
        <v>70426.200000000012</v>
      </c>
    </row>
    <row r="186" spans="1:16" x14ac:dyDescent="0.25">
      <c r="A186" s="15" t="s">
        <v>12</v>
      </c>
      <c r="B186" s="15" t="s">
        <v>13</v>
      </c>
      <c r="C186" s="15" t="s">
        <v>58</v>
      </c>
      <c r="D186" s="16" t="s">
        <v>59</v>
      </c>
      <c r="E186" s="24">
        <v>45253</v>
      </c>
      <c r="F186" s="24">
        <v>45253</v>
      </c>
      <c r="G186" s="16">
        <v>10933724507</v>
      </c>
      <c r="H186" s="16" t="s">
        <v>216</v>
      </c>
      <c r="I186" s="25">
        <v>24156</v>
      </c>
      <c r="J186" s="24">
        <v>45283</v>
      </c>
      <c r="K186" s="17">
        <v>21960</v>
      </c>
      <c r="L186" s="24">
        <v>45265</v>
      </c>
      <c r="M186" s="16">
        <v>-18</v>
      </c>
      <c r="N186" s="16">
        <f t="shared" si="6"/>
        <v>12</v>
      </c>
      <c r="O186" s="17">
        <f t="shared" si="7"/>
        <v>-395280</v>
      </c>
      <c r="P186" s="17">
        <f t="shared" si="8"/>
        <v>263520</v>
      </c>
    </row>
    <row r="187" spans="1:16" x14ac:dyDescent="0.25">
      <c r="A187" s="15" t="s">
        <v>12</v>
      </c>
      <c r="B187" s="15" t="s">
        <v>13</v>
      </c>
      <c r="C187" s="15" t="s">
        <v>76</v>
      </c>
      <c r="D187" s="16">
        <v>2194050486</v>
      </c>
      <c r="E187" s="24">
        <v>45260</v>
      </c>
      <c r="F187" s="24">
        <v>45260</v>
      </c>
      <c r="G187" s="16">
        <v>10974921186</v>
      </c>
      <c r="H187" s="16" t="s">
        <v>217</v>
      </c>
      <c r="I187" s="25">
        <v>10512.7</v>
      </c>
      <c r="J187" s="24">
        <v>45290</v>
      </c>
      <c r="K187" s="17">
        <v>9557</v>
      </c>
      <c r="L187" s="24">
        <v>45265</v>
      </c>
      <c r="M187" s="16">
        <v>-25</v>
      </c>
      <c r="N187" s="16">
        <f t="shared" si="6"/>
        <v>5</v>
      </c>
      <c r="O187" s="17">
        <f t="shared" si="7"/>
        <v>-238925</v>
      </c>
      <c r="P187" s="17">
        <f t="shared" si="8"/>
        <v>47785</v>
      </c>
    </row>
    <row r="188" spans="1:16" x14ac:dyDescent="0.25">
      <c r="A188" s="15" t="s">
        <v>12</v>
      </c>
      <c r="B188" s="15" t="s">
        <v>13</v>
      </c>
      <c r="C188" s="15" t="s">
        <v>218</v>
      </c>
      <c r="D188" s="16">
        <v>1292670500</v>
      </c>
      <c r="E188" s="24">
        <v>45261</v>
      </c>
      <c r="F188" s="24">
        <v>45261</v>
      </c>
      <c r="G188" s="16">
        <v>10986198186</v>
      </c>
      <c r="H188" s="16" t="s">
        <v>88</v>
      </c>
      <c r="I188" s="25">
        <v>5999.98</v>
      </c>
      <c r="J188" s="24">
        <v>45291</v>
      </c>
      <c r="K188" s="17">
        <v>5999.98</v>
      </c>
      <c r="L188" s="24">
        <v>45267</v>
      </c>
      <c r="M188" s="16">
        <v>-24</v>
      </c>
      <c r="N188" s="16">
        <f t="shared" si="6"/>
        <v>6</v>
      </c>
      <c r="O188" s="17">
        <f t="shared" si="7"/>
        <v>-143999.51999999999</v>
      </c>
      <c r="P188" s="17">
        <f t="shared" si="8"/>
        <v>35999.879999999997</v>
      </c>
    </row>
    <row r="189" spans="1:16" x14ac:dyDescent="0.25">
      <c r="A189" s="15" t="s">
        <v>12</v>
      </c>
      <c r="B189" s="15" t="s">
        <v>13</v>
      </c>
      <c r="C189" s="15" t="s">
        <v>63</v>
      </c>
      <c r="D189" s="16" t="s">
        <v>64</v>
      </c>
      <c r="E189" s="24">
        <v>45265</v>
      </c>
      <c r="F189" s="24">
        <v>45265</v>
      </c>
      <c r="G189" s="16">
        <v>11004706860</v>
      </c>
      <c r="H189" s="16">
        <v>891</v>
      </c>
      <c r="I189" s="25">
        <v>4395</v>
      </c>
      <c r="J189" s="24">
        <v>45324</v>
      </c>
      <c r="K189" s="17">
        <v>4395</v>
      </c>
      <c r="L189" s="24">
        <v>45267</v>
      </c>
      <c r="M189" s="16">
        <v>-57</v>
      </c>
      <c r="N189" s="16">
        <f t="shared" si="6"/>
        <v>2</v>
      </c>
      <c r="O189" s="17">
        <f t="shared" si="7"/>
        <v>-250515</v>
      </c>
      <c r="P189" s="17">
        <f t="shared" si="8"/>
        <v>8790</v>
      </c>
    </row>
    <row r="190" spans="1:16" x14ac:dyDescent="0.25">
      <c r="A190" s="15" t="s">
        <v>12</v>
      </c>
      <c r="B190" s="15" t="s">
        <v>13</v>
      </c>
      <c r="C190" s="15" t="s">
        <v>162</v>
      </c>
      <c r="D190" s="16">
        <v>92082880490</v>
      </c>
      <c r="E190" s="24">
        <v>45265</v>
      </c>
      <c r="F190" s="24">
        <v>45265</v>
      </c>
      <c r="G190" s="16">
        <v>11009147671</v>
      </c>
      <c r="H190" s="18">
        <v>45341</v>
      </c>
      <c r="I190" s="25">
        <v>7320</v>
      </c>
      <c r="J190" s="24">
        <v>45325</v>
      </c>
      <c r="K190" s="17">
        <v>6000</v>
      </c>
      <c r="L190" s="24">
        <v>45271</v>
      </c>
      <c r="M190" s="16">
        <v>-54</v>
      </c>
      <c r="N190" s="16">
        <f t="shared" si="6"/>
        <v>6</v>
      </c>
      <c r="O190" s="17">
        <f t="shared" si="7"/>
        <v>-324000</v>
      </c>
      <c r="P190" s="17">
        <f t="shared" si="8"/>
        <v>36000</v>
      </c>
    </row>
    <row r="191" spans="1:16" x14ac:dyDescent="0.25">
      <c r="A191" s="15" t="s">
        <v>12</v>
      </c>
      <c r="B191" s="15" t="s">
        <v>13</v>
      </c>
      <c r="C191" s="15" t="s">
        <v>41</v>
      </c>
      <c r="D191" s="16">
        <v>937170496</v>
      </c>
      <c r="E191" s="24">
        <v>45267</v>
      </c>
      <c r="F191" s="24">
        <v>45267</v>
      </c>
      <c r="G191" s="16">
        <v>11032002341</v>
      </c>
      <c r="H191" s="16" t="s">
        <v>219</v>
      </c>
      <c r="I191" s="25">
        <v>7320</v>
      </c>
      <c r="J191" s="24">
        <v>45327</v>
      </c>
      <c r="K191" s="17">
        <v>6000</v>
      </c>
      <c r="L191" s="24">
        <v>45272</v>
      </c>
      <c r="M191" s="16">
        <v>-55</v>
      </c>
      <c r="N191" s="16">
        <f t="shared" si="6"/>
        <v>5</v>
      </c>
      <c r="O191" s="17">
        <f t="shared" si="7"/>
        <v>-330000</v>
      </c>
      <c r="P191" s="17">
        <f t="shared" si="8"/>
        <v>30000</v>
      </c>
    </row>
    <row r="192" spans="1:16" x14ac:dyDescent="0.25">
      <c r="A192" s="15" t="s">
        <v>12</v>
      </c>
      <c r="B192" s="15" t="s">
        <v>13</v>
      </c>
      <c r="C192" s="15" t="s">
        <v>220</v>
      </c>
      <c r="D192" s="16" t="s">
        <v>221</v>
      </c>
      <c r="E192" s="24">
        <v>45271</v>
      </c>
      <c r="F192" s="24">
        <v>45271</v>
      </c>
      <c r="G192" s="16">
        <v>11060368631</v>
      </c>
      <c r="H192" s="16" t="s">
        <v>222</v>
      </c>
      <c r="I192" s="25">
        <v>5232</v>
      </c>
      <c r="J192" s="24">
        <v>45301</v>
      </c>
      <c r="K192" s="17">
        <v>5230</v>
      </c>
      <c r="L192" s="24">
        <v>45273</v>
      </c>
      <c r="M192" s="16">
        <v>-28</v>
      </c>
      <c r="N192" s="16">
        <f t="shared" si="6"/>
        <v>2</v>
      </c>
      <c r="O192" s="17">
        <f t="shared" si="7"/>
        <v>-146440</v>
      </c>
      <c r="P192" s="17">
        <f t="shared" si="8"/>
        <v>10460</v>
      </c>
    </row>
    <row r="193" spans="1:16" x14ac:dyDescent="0.25">
      <c r="A193" s="15" t="s">
        <v>12</v>
      </c>
      <c r="B193" s="15" t="s">
        <v>13</v>
      </c>
      <c r="C193" s="15" t="s">
        <v>223</v>
      </c>
      <c r="D193" s="16" t="s">
        <v>224</v>
      </c>
      <c r="E193" s="24">
        <v>45273</v>
      </c>
      <c r="F193" s="24">
        <v>45273</v>
      </c>
      <c r="G193" s="16">
        <v>11078714801</v>
      </c>
      <c r="H193" s="16" t="s">
        <v>225</v>
      </c>
      <c r="I193" s="25">
        <v>1819.02</v>
      </c>
      <c r="J193" s="24">
        <v>45322</v>
      </c>
      <c r="K193" s="17">
        <v>1491</v>
      </c>
      <c r="L193" s="24">
        <v>45273</v>
      </c>
      <c r="M193" s="16">
        <v>-49</v>
      </c>
      <c r="N193" s="16">
        <f t="shared" si="6"/>
        <v>0</v>
      </c>
      <c r="O193" s="17">
        <f t="shared" si="7"/>
        <v>-73059</v>
      </c>
      <c r="P193" s="17">
        <f t="shared" si="8"/>
        <v>0</v>
      </c>
    </row>
    <row r="194" spans="1:16" x14ac:dyDescent="0.25">
      <c r="A194" s="15" t="s">
        <v>12</v>
      </c>
      <c r="B194" s="15" t="s">
        <v>13</v>
      </c>
      <c r="C194" s="15" t="s">
        <v>226</v>
      </c>
      <c r="D194" s="16">
        <v>1046660112</v>
      </c>
      <c r="E194" s="24">
        <v>45273</v>
      </c>
      <c r="F194" s="24">
        <v>45273</v>
      </c>
      <c r="G194" s="16">
        <v>11079462854</v>
      </c>
      <c r="H194" s="16" t="s">
        <v>227</v>
      </c>
      <c r="I194" s="25">
        <v>1490</v>
      </c>
      <c r="J194" s="24">
        <v>45303</v>
      </c>
      <c r="K194" s="17">
        <v>1490</v>
      </c>
      <c r="L194" s="24">
        <v>45275</v>
      </c>
      <c r="M194" s="16">
        <v>-28</v>
      </c>
      <c r="N194" s="16">
        <f t="shared" si="6"/>
        <v>2</v>
      </c>
      <c r="O194" s="17">
        <f t="shared" si="7"/>
        <v>-41720</v>
      </c>
      <c r="P194" s="17">
        <f t="shared" si="8"/>
        <v>2980</v>
      </c>
    </row>
    <row r="195" spans="1:16" x14ac:dyDescent="0.25">
      <c r="A195" s="15" t="s">
        <v>12</v>
      </c>
      <c r="B195" s="15" t="s">
        <v>228</v>
      </c>
      <c r="C195" s="15" t="s">
        <v>229</v>
      </c>
      <c r="D195" s="16">
        <v>2341540421</v>
      </c>
      <c r="E195" s="24">
        <v>44938</v>
      </c>
      <c r="F195" s="24">
        <v>44938</v>
      </c>
      <c r="G195" s="16">
        <v>8806875152</v>
      </c>
      <c r="H195" s="16">
        <v>690</v>
      </c>
      <c r="I195" s="25">
        <v>6320.2</v>
      </c>
      <c r="J195" s="24">
        <v>44985</v>
      </c>
      <c r="K195" s="17">
        <v>5180.49</v>
      </c>
      <c r="L195" s="24">
        <v>44943</v>
      </c>
      <c r="M195" s="16">
        <v>-42</v>
      </c>
      <c r="N195" s="16">
        <f t="shared" ref="N195:N258" si="9">L195-F195</f>
        <v>5</v>
      </c>
      <c r="O195" s="17">
        <f t="shared" ref="O195:O258" si="10">M195*K195</f>
        <v>-217580.58</v>
      </c>
      <c r="P195" s="17">
        <f t="shared" ref="P195:P258" si="11">N195*K195</f>
        <v>25902.449999999997</v>
      </c>
    </row>
    <row r="196" spans="1:16" x14ac:dyDescent="0.25">
      <c r="A196" s="15" t="s">
        <v>12</v>
      </c>
      <c r="B196" s="15" t="s">
        <v>228</v>
      </c>
      <c r="C196" s="15" t="s">
        <v>229</v>
      </c>
      <c r="D196" s="16">
        <v>2341540421</v>
      </c>
      <c r="E196" s="24">
        <v>44937</v>
      </c>
      <c r="F196" s="24">
        <v>44937</v>
      </c>
      <c r="G196" s="16">
        <v>8806879519</v>
      </c>
      <c r="H196" s="16">
        <v>689</v>
      </c>
      <c r="I196" s="25">
        <v>14062.94</v>
      </c>
      <c r="J196" s="24">
        <v>44985</v>
      </c>
      <c r="K196" s="17">
        <v>11527</v>
      </c>
      <c r="L196" s="24">
        <v>44943</v>
      </c>
      <c r="M196" s="16">
        <v>-42</v>
      </c>
      <c r="N196" s="16">
        <f t="shared" si="9"/>
        <v>6</v>
      </c>
      <c r="O196" s="17">
        <f t="shared" si="10"/>
        <v>-484134</v>
      </c>
      <c r="P196" s="17">
        <f t="shared" si="11"/>
        <v>69162</v>
      </c>
    </row>
    <row r="197" spans="1:16" x14ac:dyDescent="0.25">
      <c r="A197" s="15" t="s">
        <v>12</v>
      </c>
      <c r="B197" s="15" t="s">
        <v>228</v>
      </c>
      <c r="C197" s="15" t="s">
        <v>230</v>
      </c>
      <c r="D197" s="16" t="s">
        <v>231</v>
      </c>
      <c r="E197" s="24">
        <v>44951</v>
      </c>
      <c r="F197" s="24">
        <v>44951</v>
      </c>
      <c r="G197" s="16">
        <v>8905849923</v>
      </c>
      <c r="H197" s="16" t="s">
        <v>232</v>
      </c>
      <c r="I197" s="25">
        <v>8355.6</v>
      </c>
      <c r="J197" s="24">
        <v>45002</v>
      </c>
      <c r="K197" s="17">
        <v>8355.6</v>
      </c>
      <c r="L197" s="24">
        <v>44970</v>
      </c>
      <c r="M197" s="16">
        <v>-32</v>
      </c>
      <c r="N197" s="16">
        <f t="shared" si="9"/>
        <v>19</v>
      </c>
      <c r="O197" s="17">
        <f t="shared" si="10"/>
        <v>-267379.20000000001</v>
      </c>
      <c r="P197" s="17">
        <f t="shared" si="11"/>
        <v>158756.4</v>
      </c>
    </row>
    <row r="198" spans="1:16" x14ac:dyDescent="0.25">
      <c r="A198" s="15" t="s">
        <v>12</v>
      </c>
      <c r="B198" s="15" t="s">
        <v>228</v>
      </c>
      <c r="C198" s="15" t="s">
        <v>230</v>
      </c>
      <c r="D198" s="16" t="s">
        <v>231</v>
      </c>
      <c r="E198" s="24">
        <v>44957</v>
      </c>
      <c r="F198" s="24">
        <v>44957</v>
      </c>
      <c r="G198" s="16">
        <v>8935384625</v>
      </c>
      <c r="H198" s="16" t="s">
        <v>233</v>
      </c>
      <c r="I198" s="25">
        <v>8355.58</v>
      </c>
      <c r="J198" s="24">
        <v>45005</v>
      </c>
      <c r="K198" s="17">
        <v>8355.58</v>
      </c>
      <c r="L198" s="24">
        <v>44970</v>
      </c>
      <c r="M198" s="16">
        <v>-35</v>
      </c>
      <c r="N198" s="16">
        <f t="shared" si="9"/>
        <v>13</v>
      </c>
      <c r="O198" s="17">
        <f t="shared" si="10"/>
        <v>-292445.3</v>
      </c>
      <c r="P198" s="17">
        <f t="shared" si="11"/>
        <v>108622.54</v>
      </c>
    </row>
    <row r="199" spans="1:16" x14ac:dyDescent="0.25">
      <c r="A199" s="15" t="s">
        <v>12</v>
      </c>
      <c r="B199" s="15" t="s">
        <v>228</v>
      </c>
      <c r="C199" s="15" t="s">
        <v>230</v>
      </c>
      <c r="D199" s="16" t="s">
        <v>231</v>
      </c>
      <c r="E199" s="24">
        <v>44957</v>
      </c>
      <c r="F199" s="24">
        <v>44957</v>
      </c>
      <c r="G199" s="16">
        <v>8935412925</v>
      </c>
      <c r="H199" s="16" t="s">
        <v>234</v>
      </c>
      <c r="I199" s="25">
        <v>6902.5</v>
      </c>
      <c r="J199" s="24">
        <v>45005</v>
      </c>
      <c r="K199" s="17">
        <v>6902.5</v>
      </c>
      <c r="L199" s="24">
        <v>44970</v>
      </c>
      <c r="M199" s="16">
        <v>-35</v>
      </c>
      <c r="N199" s="16">
        <f t="shared" si="9"/>
        <v>13</v>
      </c>
      <c r="O199" s="17">
        <f t="shared" si="10"/>
        <v>-241587.5</v>
      </c>
      <c r="P199" s="17">
        <f t="shared" si="11"/>
        <v>89732.5</v>
      </c>
    </row>
    <row r="200" spans="1:16" x14ac:dyDescent="0.25">
      <c r="A200" s="15" t="s">
        <v>12</v>
      </c>
      <c r="B200" s="15" t="s">
        <v>228</v>
      </c>
      <c r="C200" s="15" t="s">
        <v>230</v>
      </c>
      <c r="D200" s="16" t="s">
        <v>231</v>
      </c>
      <c r="E200" s="24">
        <v>44957</v>
      </c>
      <c r="F200" s="24">
        <v>44957</v>
      </c>
      <c r="G200" s="16">
        <v>8935432099</v>
      </c>
      <c r="H200" s="16" t="s">
        <v>235</v>
      </c>
      <c r="I200" s="25">
        <v>6902.44</v>
      </c>
      <c r="J200" s="24">
        <v>45008</v>
      </c>
      <c r="K200" s="17">
        <v>6902.44</v>
      </c>
      <c r="L200" s="24">
        <v>44970</v>
      </c>
      <c r="M200" s="16">
        <v>-38</v>
      </c>
      <c r="N200" s="16">
        <f t="shared" si="9"/>
        <v>13</v>
      </c>
      <c r="O200" s="17">
        <f t="shared" si="10"/>
        <v>-262292.71999999997</v>
      </c>
      <c r="P200" s="17">
        <f t="shared" si="11"/>
        <v>89731.72</v>
      </c>
    </row>
    <row r="201" spans="1:16" x14ac:dyDescent="0.25">
      <c r="A201" s="15" t="s">
        <v>12</v>
      </c>
      <c r="B201" s="15" t="s">
        <v>228</v>
      </c>
      <c r="C201" s="15" t="s">
        <v>236</v>
      </c>
      <c r="D201" s="16" t="s">
        <v>237</v>
      </c>
      <c r="E201" s="24">
        <v>44962</v>
      </c>
      <c r="F201" s="24">
        <v>44962</v>
      </c>
      <c r="G201" s="16">
        <v>8964831393</v>
      </c>
      <c r="H201" s="16" t="s">
        <v>238</v>
      </c>
      <c r="I201" s="25">
        <v>11299.31</v>
      </c>
      <c r="J201" s="24">
        <v>45019</v>
      </c>
      <c r="K201" s="17">
        <v>11299.31</v>
      </c>
      <c r="L201" s="24">
        <v>44979</v>
      </c>
      <c r="M201" s="16">
        <v>-40</v>
      </c>
      <c r="N201" s="16">
        <f t="shared" si="9"/>
        <v>17</v>
      </c>
      <c r="O201" s="17">
        <f t="shared" si="10"/>
        <v>-451972.39999999997</v>
      </c>
      <c r="P201" s="17">
        <f t="shared" si="11"/>
        <v>192088.27</v>
      </c>
    </row>
    <row r="202" spans="1:16" x14ac:dyDescent="0.25">
      <c r="A202" s="15" t="s">
        <v>12</v>
      </c>
      <c r="B202" s="15" t="s">
        <v>228</v>
      </c>
      <c r="C202" s="15" t="s">
        <v>239</v>
      </c>
      <c r="D202" s="16">
        <v>11498640157</v>
      </c>
      <c r="E202" s="24">
        <v>44963</v>
      </c>
      <c r="F202" s="24">
        <v>44963</v>
      </c>
      <c r="G202" s="16">
        <v>8973802647</v>
      </c>
      <c r="H202" s="16">
        <v>23004349</v>
      </c>
      <c r="I202" s="25">
        <v>30556.03</v>
      </c>
      <c r="J202" s="24">
        <v>45019</v>
      </c>
      <c r="K202" s="17">
        <v>25045.93</v>
      </c>
      <c r="L202" s="24">
        <v>44984</v>
      </c>
      <c r="M202" s="16">
        <v>-35</v>
      </c>
      <c r="N202" s="16">
        <f t="shared" si="9"/>
        <v>21</v>
      </c>
      <c r="O202" s="17">
        <f t="shared" si="10"/>
        <v>-876607.55</v>
      </c>
      <c r="P202" s="17">
        <f t="shared" si="11"/>
        <v>525964.53</v>
      </c>
    </row>
    <row r="203" spans="1:16" x14ac:dyDescent="0.25">
      <c r="A203" s="15" t="s">
        <v>12</v>
      </c>
      <c r="B203" s="15" t="s">
        <v>228</v>
      </c>
      <c r="C203" s="15" t="s">
        <v>236</v>
      </c>
      <c r="D203" s="16" t="s">
        <v>237</v>
      </c>
      <c r="E203" s="24">
        <v>44968</v>
      </c>
      <c r="F203" s="24">
        <v>44968</v>
      </c>
      <c r="G203" s="16">
        <v>8999743049</v>
      </c>
      <c r="H203" s="16" t="s">
        <v>200</v>
      </c>
      <c r="I203" s="25">
        <v>11299.31</v>
      </c>
      <c r="J203" s="24">
        <v>45025</v>
      </c>
      <c r="K203" s="17">
        <v>11299.31</v>
      </c>
      <c r="L203" s="24">
        <v>44979</v>
      </c>
      <c r="M203" s="16">
        <v>-46</v>
      </c>
      <c r="N203" s="16">
        <f t="shared" si="9"/>
        <v>11</v>
      </c>
      <c r="O203" s="17">
        <f t="shared" si="10"/>
        <v>-519768.25999999995</v>
      </c>
      <c r="P203" s="17">
        <f t="shared" si="11"/>
        <v>124292.40999999999</v>
      </c>
    </row>
    <row r="204" spans="1:16" x14ac:dyDescent="0.25">
      <c r="A204" s="15" t="s">
        <v>12</v>
      </c>
      <c r="B204" s="15" t="s">
        <v>228</v>
      </c>
      <c r="C204" s="15" t="s">
        <v>240</v>
      </c>
      <c r="D204" s="16">
        <v>11203280158</v>
      </c>
      <c r="E204" s="24">
        <v>44974</v>
      </c>
      <c r="F204" s="24">
        <v>44974</v>
      </c>
      <c r="G204" s="16">
        <v>9054016598</v>
      </c>
      <c r="H204" s="16" t="s">
        <v>241</v>
      </c>
      <c r="I204" s="25">
        <v>7136.13</v>
      </c>
      <c r="J204" s="24">
        <v>45016</v>
      </c>
      <c r="K204" s="17">
        <v>5849.29</v>
      </c>
      <c r="L204" s="24">
        <v>44979</v>
      </c>
      <c r="M204" s="16">
        <v>-37</v>
      </c>
      <c r="N204" s="16">
        <f t="shared" si="9"/>
        <v>5</v>
      </c>
      <c r="O204" s="17">
        <f t="shared" si="10"/>
        <v>-216423.73</v>
      </c>
      <c r="P204" s="17">
        <f t="shared" si="11"/>
        <v>29246.45</v>
      </c>
    </row>
    <row r="205" spans="1:16" x14ac:dyDescent="0.25">
      <c r="A205" s="15" t="s">
        <v>12</v>
      </c>
      <c r="B205" s="15" t="s">
        <v>228</v>
      </c>
      <c r="C205" s="15" t="s">
        <v>242</v>
      </c>
      <c r="D205" s="16" t="s">
        <v>243</v>
      </c>
      <c r="E205" s="24">
        <v>44987</v>
      </c>
      <c r="F205" s="24">
        <v>44987</v>
      </c>
      <c r="G205" s="16">
        <v>9141790149</v>
      </c>
      <c r="H205" s="16">
        <v>15</v>
      </c>
      <c r="I205" s="25">
        <v>17317.53</v>
      </c>
      <c r="J205" s="24">
        <v>45047</v>
      </c>
      <c r="K205" s="17">
        <v>17317.53</v>
      </c>
      <c r="L205" s="24">
        <v>44994</v>
      </c>
      <c r="M205" s="16">
        <v>-53</v>
      </c>
      <c r="N205" s="16">
        <f t="shared" si="9"/>
        <v>7</v>
      </c>
      <c r="O205" s="17">
        <f t="shared" si="10"/>
        <v>-917829.09</v>
      </c>
      <c r="P205" s="17">
        <f t="shared" si="11"/>
        <v>121222.70999999999</v>
      </c>
    </row>
    <row r="206" spans="1:16" x14ac:dyDescent="0.25">
      <c r="A206" s="15" t="s">
        <v>12</v>
      </c>
      <c r="B206" s="15" t="s">
        <v>228</v>
      </c>
      <c r="C206" s="15" t="s">
        <v>244</v>
      </c>
      <c r="D206" s="16">
        <v>1612620508</v>
      </c>
      <c r="E206" s="24">
        <v>45002</v>
      </c>
      <c r="F206" s="24">
        <v>45002</v>
      </c>
      <c r="G206" s="16">
        <v>9257093087</v>
      </c>
      <c r="H206" s="16">
        <v>6</v>
      </c>
      <c r="I206" s="25">
        <v>11790.32</v>
      </c>
      <c r="J206" s="24">
        <v>45062</v>
      </c>
      <c r="K206" s="17">
        <v>9664.2000000000007</v>
      </c>
      <c r="L206" s="24">
        <v>45015</v>
      </c>
      <c r="M206" s="16">
        <v>-47</v>
      </c>
      <c r="N206" s="16">
        <f t="shared" si="9"/>
        <v>13</v>
      </c>
      <c r="O206" s="17">
        <f t="shared" si="10"/>
        <v>-454217.4</v>
      </c>
      <c r="P206" s="17">
        <f t="shared" si="11"/>
        <v>125634.6</v>
      </c>
    </row>
    <row r="207" spans="1:16" x14ac:dyDescent="0.25">
      <c r="A207" s="15" t="s">
        <v>12</v>
      </c>
      <c r="B207" s="15" t="s">
        <v>228</v>
      </c>
      <c r="C207" s="15" t="s">
        <v>244</v>
      </c>
      <c r="D207" s="16">
        <v>1612620508</v>
      </c>
      <c r="E207" s="24">
        <v>45002</v>
      </c>
      <c r="F207" s="24">
        <v>45002</v>
      </c>
      <c r="G207" s="16">
        <v>9257098029</v>
      </c>
      <c r="H207" s="16">
        <v>7</v>
      </c>
      <c r="I207" s="25">
        <v>11782.47</v>
      </c>
      <c r="J207" s="24">
        <v>45062</v>
      </c>
      <c r="K207" s="17">
        <v>9657.76</v>
      </c>
      <c r="L207" s="24">
        <v>45015</v>
      </c>
      <c r="M207" s="16">
        <v>-47</v>
      </c>
      <c r="N207" s="16">
        <f t="shared" si="9"/>
        <v>13</v>
      </c>
      <c r="O207" s="17">
        <f t="shared" si="10"/>
        <v>-453914.72000000003</v>
      </c>
      <c r="P207" s="17">
        <f t="shared" si="11"/>
        <v>125550.88</v>
      </c>
    </row>
    <row r="208" spans="1:16" x14ac:dyDescent="0.25">
      <c r="A208" s="15" t="s">
        <v>12</v>
      </c>
      <c r="B208" s="15" t="s">
        <v>228</v>
      </c>
      <c r="C208" s="15" t="s">
        <v>245</v>
      </c>
      <c r="D208" s="16" t="s">
        <v>246</v>
      </c>
      <c r="E208" s="24">
        <v>45005</v>
      </c>
      <c r="F208" s="24">
        <v>45005</v>
      </c>
      <c r="G208" s="16">
        <v>9270759980</v>
      </c>
      <c r="H208" s="16" t="s">
        <v>238</v>
      </c>
      <c r="I208" s="25">
        <v>6534.66</v>
      </c>
      <c r="J208" s="24">
        <v>45065</v>
      </c>
      <c r="K208" s="17">
        <v>6534.66</v>
      </c>
      <c r="L208" s="24">
        <v>45022</v>
      </c>
      <c r="M208" s="16">
        <v>-43</v>
      </c>
      <c r="N208" s="16">
        <f t="shared" si="9"/>
        <v>17</v>
      </c>
      <c r="O208" s="17">
        <f t="shared" si="10"/>
        <v>-280990.38</v>
      </c>
      <c r="P208" s="17">
        <f t="shared" si="11"/>
        <v>111089.22</v>
      </c>
    </row>
    <row r="209" spans="1:16" x14ac:dyDescent="0.25">
      <c r="A209" s="15" t="s">
        <v>12</v>
      </c>
      <c r="B209" s="15" t="s">
        <v>228</v>
      </c>
      <c r="C209" s="15" t="s">
        <v>247</v>
      </c>
      <c r="D209" s="16">
        <v>1969000692</v>
      </c>
      <c r="E209" s="24">
        <v>45006</v>
      </c>
      <c r="F209" s="24">
        <v>45006</v>
      </c>
      <c r="G209" s="16">
        <v>9280193574</v>
      </c>
      <c r="H209" s="16">
        <v>124</v>
      </c>
      <c r="I209" s="25">
        <v>11025.43</v>
      </c>
      <c r="J209" s="24">
        <v>45057</v>
      </c>
      <c r="K209" s="17">
        <v>9037.24</v>
      </c>
      <c r="L209" s="24">
        <v>45014</v>
      </c>
      <c r="M209" s="16">
        <v>-43</v>
      </c>
      <c r="N209" s="16">
        <f t="shared" si="9"/>
        <v>8</v>
      </c>
      <c r="O209" s="17">
        <f t="shared" si="10"/>
        <v>-388601.32</v>
      </c>
      <c r="P209" s="17">
        <f t="shared" si="11"/>
        <v>72297.919999999998</v>
      </c>
    </row>
    <row r="210" spans="1:16" x14ac:dyDescent="0.25">
      <c r="A210" s="15" t="s">
        <v>12</v>
      </c>
      <c r="B210" s="15" t="s">
        <v>228</v>
      </c>
      <c r="C210" s="15" t="s">
        <v>247</v>
      </c>
      <c r="D210" s="16">
        <v>1969000692</v>
      </c>
      <c r="E210" s="24">
        <v>45006</v>
      </c>
      <c r="F210" s="24">
        <v>45006</v>
      </c>
      <c r="G210" s="16">
        <v>9280210471</v>
      </c>
      <c r="H210" s="16">
        <v>123</v>
      </c>
      <c r="I210" s="25">
        <v>11025.43</v>
      </c>
      <c r="J210" s="24">
        <v>45057</v>
      </c>
      <c r="K210" s="17">
        <v>9037.24</v>
      </c>
      <c r="L210" s="24">
        <v>45014</v>
      </c>
      <c r="M210" s="16">
        <v>-43</v>
      </c>
      <c r="N210" s="16">
        <f t="shared" si="9"/>
        <v>8</v>
      </c>
      <c r="O210" s="17">
        <f t="shared" si="10"/>
        <v>-388601.32</v>
      </c>
      <c r="P210" s="17">
        <f t="shared" si="11"/>
        <v>72297.919999999998</v>
      </c>
    </row>
    <row r="211" spans="1:16" x14ac:dyDescent="0.25">
      <c r="A211" s="15" t="s">
        <v>12</v>
      </c>
      <c r="B211" s="15" t="s">
        <v>228</v>
      </c>
      <c r="C211" s="15" t="s">
        <v>242</v>
      </c>
      <c r="D211" s="16" t="s">
        <v>243</v>
      </c>
      <c r="E211" s="24">
        <v>45007</v>
      </c>
      <c r="F211" s="24">
        <v>45007</v>
      </c>
      <c r="G211" s="16">
        <v>9281931134</v>
      </c>
      <c r="H211" s="16">
        <v>21</v>
      </c>
      <c r="I211" s="25">
        <v>8613.52</v>
      </c>
      <c r="J211" s="24">
        <v>45067</v>
      </c>
      <c r="K211" s="17">
        <v>8613.52</v>
      </c>
      <c r="L211" s="24">
        <v>45016</v>
      </c>
      <c r="M211" s="16">
        <v>-51</v>
      </c>
      <c r="N211" s="16">
        <f t="shared" si="9"/>
        <v>9</v>
      </c>
      <c r="O211" s="17">
        <f t="shared" si="10"/>
        <v>-439289.52</v>
      </c>
      <c r="P211" s="17">
        <f t="shared" si="11"/>
        <v>77521.680000000008</v>
      </c>
    </row>
    <row r="212" spans="1:16" x14ac:dyDescent="0.25">
      <c r="A212" s="15" t="s">
        <v>12</v>
      </c>
      <c r="B212" s="15" t="s">
        <v>228</v>
      </c>
      <c r="C212" s="15" t="s">
        <v>248</v>
      </c>
      <c r="D212" s="16">
        <v>2818900231</v>
      </c>
      <c r="E212" s="24">
        <v>45033</v>
      </c>
      <c r="F212" s="24">
        <v>45033</v>
      </c>
      <c r="G212" s="16">
        <v>9460781733</v>
      </c>
      <c r="H212" s="16" t="s">
        <v>249</v>
      </c>
      <c r="I212" s="25">
        <v>7789.55</v>
      </c>
      <c r="J212" s="24">
        <v>45063</v>
      </c>
      <c r="K212" s="17">
        <v>6384.88</v>
      </c>
      <c r="L212" s="24">
        <v>45050</v>
      </c>
      <c r="M212" s="16">
        <v>-13</v>
      </c>
      <c r="N212" s="16">
        <f t="shared" si="9"/>
        <v>17</v>
      </c>
      <c r="O212" s="17">
        <f t="shared" si="10"/>
        <v>-83003.44</v>
      </c>
      <c r="P212" s="17">
        <f t="shared" si="11"/>
        <v>108542.96</v>
      </c>
    </row>
    <row r="213" spans="1:16" x14ac:dyDescent="0.25">
      <c r="A213" s="15" t="s">
        <v>12</v>
      </c>
      <c r="B213" s="15" t="s">
        <v>228</v>
      </c>
      <c r="C213" s="15" t="s">
        <v>248</v>
      </c>
      <c r="D213" s="16">
        <v>2818900231</v>
      </c>
      <c r="E213" s="24">
        <v>45033</v>
      </c>
      <c r="F213" s="24">
        <v>45033</v>
      </c>
      <c r="G213" s="16">
        <v>9461018712</v>
      </c>
      <c r="H213" s="16" t="s">
        <v>250</v>
      </c>
      <c r="I213" s="25">
        <v>7371.26</v>
      </c>
      <c r="J213" s="24">
        <v>45093</v>
      </c>
      <c r="K213" s="17">
        <v>6042.02</v>
      </c>
      <c r="L213" s="24">
        <v>45050</v>
      </c>
      <c r="M213" s="16">
        <v>-43</v>
      </c>
      <c r="N213" s="16">
        <f t="shared" si="9"/>
        <v>17</v>
      </c>
      <c r="O213" s="17">
        <f t="shared" si="10"/>
        <v>-259806.86000000002</v>
      </c>
      <c r="P213" s="17">
        <f t="shared" si="11"/>
        <v>102714.34000000001</v>
      </c>
    </row>
    <row r="214" spans="1:16" x14ac:dyDescent="0.25">
      <c r="A214" s="15" t="s">
        <v>12</v>
      </c>
      <c r="B214" s="15" t="s">
        <v>228</v>
      </c>
      <c r="C214" s="15" t="s">
        <v>248</v>
      </c>
      <c r="D214" s="16">
        <v>2818900231</v>
      </c>
      <c r="E214" s="24">
        <v>45038</v>
      </c>
      <c r="F214" s="24">
        <v>45038</v>
      </c>
      <c r="G214" s="16">
        <v>9493294647</v>
      </c>
      <c r="H214" s="16" t="s">
        <v>251</v>
      </c>
      <c r="I214" s="25">
        <v>1522.56</v>
      </c>
      <c r="J214" s="24">
        <v>45098</v>
      </c>
      <c r="K214" s="17">
        <v>1248</v>
      </c>
      <c r="L214" s="24">
        <v>45050</v>
      </c>
      <c r="M214" s="16">
        <v>-48</v>
      </c>
      <c r="N214" s="16">
        <f t="shared" si="9"/>
        <v>12</v>
      </c>
      <c r="O214" s="17">
        <f t="shared" si="10"/>
        <v>-59904</v>
      </c>
      <c r="P214" s="17">
        <f t="shared" si="11"/>
        <v>14976</v>
      </c>
    </row>
    <row r="215" spans="1:16" x14ac:dyDescent="0.25">
      <c r="A215" s="15" t="s">
        <v>12</v>
      </c>
      <c r="B215" s="15" t="s">
        <v>228</v>
      </c>
      <c r="C215" s="15" t="s">
        <v>252</v>
      </c>
      <c r="D215" s="16" t="s">
        <v>253</v>
      </c>
      <c r="E215" s="24">
        <v>45050</v>
      </c>
      <c r="F215" s="24">
        <v>45050</v>
      </c>
      <c r="G215" s="16">
        <v>9563319307</v>
      </c>
      <c r="H215" s="16">
        <v>6</v>
      </c>
      <c r="I215" s="25">
        <v>6531.15</v>
      </c>
      <c r="J215" s="24">
        <v>45110</v>
      </c>
      <c r="K215" s="17">
        <v>6531.15</v>
      </c>
      <c r="L215" s="24">
        <v>45062</v>
      </c>
      <c r="M215" s="16">
        <v>-48</v>
      </c>
      <c r="N215" s="16">
        <f t="shared" si="9"/>
        <v>12</v>
      </c>
      <c r="O215" s="17">
        <f t="shared" si="10"/>
        <v>-313495.19999999995</v>
      </c>
      <c r="P215" s="17">
        <f t="shared" si="11"/>
        <v>78373.799999999988</v>
      </c>
    </row>
    <row r="216" spans="1:16" x14ac:dyDescent="0.25">
      <c r="A216" s="15" t="s">
        <v>12</v>
      </c>
      <c r="B216" s="15" t="s">
        <v>228</v>
      </c>
      <c r="C216" s="15" t="s">
        <v>229</v>
      </c>
      <c r="D216" s="16">
        <v>2341540421</v>
      </c>
      <c r="E216" s="24">
        <v>45065</v>
      </c>
      <c r="F216" s="24">
        <v>45065</v>
      </c>
      <c r="G216" s="16">
        <v>9683879243</v>
      </c>
      <c r="H216" s="16">
        <v>260</v>
      </c>
      <c r="I216" s="25">
        <v>9254.43</v>
      </c>
      <c r="J216" s="24">
        <v>45125</v>
      </c>
      <c r="K216" s="17">
        <v>7585.6</v>
      </c>
      <c r="L216" s="24">
        <v>45086</v>
      </c>
      <c r="M216" s="16">
        <v>-39</v>
      </c>
      <c r="N216" s="16">
        <f t="shared" si="9"/>
        <v>21</v>
      </c>
      <c r="O216" s="17">
        <f t="shared" si="10"/>
        <v>-295838.40000000002</v>
      </c>
      <c r="P216" s="17">
        <f t="shared" si="11"/>
        <v>159297.60000000001</v>
      </c>
    </row>
    <row r="217" spans="1:16" x14ac:dyDescent="0.25">
      <c r="A217" s="15" t="s">
        <v>12</v>
      </c>
      <c r="B217" s="15" t="s">
        <v>228</v>
      </c>
      <c r="C217" s="15" t="s">
        <v>254</v>
      </c>
      <c r="D217" s="16" t="s">
        <v>255</v>
      </c>
      <c r="E217" s="24">
        <v>45076</v>
      </c>
      <c r="F217" s="24">
        <v>45076</v>
      </c>
      <c r="G217" s="16">
        <v>9737824550</v>
      </c>
      <c r="H217" s="16" t="s">
        <v>234</v>
      </c>
      <c r="I217" s="25">
        <v>14453.18</v>
      </c>
      <c r="J217" s="24">
        <v>45136</v>
      </c>
      <c r="K217" s="17">
        <v>14453.18</v>
      </c>
      <c r="L217" s="24">
        <v>45086</v>
      </c>
      <c r="M217" s="16">
        <v>-50</v>
      </c>
      <c r="N217" s="16">
        <f t="shared" si="9"/>
        <v>10</v>
      </c>
      <c r="O217" s="17">
        <f t="shared" si="10"/>
        <v>-722659</v>
      </c>
      <c r="P217" s="17">
        <f t="shared" si="11"/>
        <v>144531.79999999999</v>
      </c>
    </row>
    <row r="218" spans="1:16" x14ac:dyDescent="0.25">
      <c r="A218" s="15" t="s">
        <v>12</v>
      </c>
      <c r="B218" s="15" t="s">
        <v>228</v>
      </c>
      <c r="C218" s="15" t="s">
        <v>254</v>
      </c>
      <c r="D218" s="16" t="s">
        <v>255</v>
      </c>
      <c r="E218" s="24">
        <v>45085</v>
      </c>
      <c r="F218" s="24">
        <v>45085</v>
      </c>
      <c r="G218" s="16">
        <v>9800215132</v>
      </c>
      <c r="H218" s="16" t="s">
        <v>235</v>
      </c>
      <c r="I218" s="25">
        <v>11185.13</v>
      </c>
      <c r="J218" s="24">
        <v>45145</v>
      </c>
      <c r="K218" s="17">
        <v>11185.13</v>
      </c>
      <c r="L218" s="24">
        <v>45119</v>
      </c>
      <c r="M218" s="16">
        <v>-26</v>
      </c>
      <c r="N218" s="16">
        <f t="shared" si="9"/>
        <v>34</v>
      </c>
      <c r="O218" s="17">
        <f t="shared" si="10"/>
        <v>-290813.38</v>
      </c>
      <c r="P218" s="17">
        <f t="shared" si="11"/>
        <v>380294.42</v>
      </c>
    </row>
    <row r="219" spans="1:16" x14ac:dyDescent="0.25">
      <c r="A219" s="15" t="s">
        <v>12</v>
      </c>
      <c r="B219" s="15" t="s">
        <v>228</v>
      </c>
      <c r="C219" s="15" t="s">
        <v>256</v>
      </c>
      <c r="D219" s="16">
        <v>1458130497</v>
      </c>
      <c r="E219" s="24">
        <v>45091</v>
      </c>
      <c r="F219" s="24">
        <v>45091</v>
      </c>
      <c r="G219" s="16">
        <v>9840548456</v>
      </c>
      <c r="H219" s="18">
        <v>45347</v>
      </c>
      <c r="I219" s="25">
        <v>54628.03</v>
      </c>
      <c r="J219" s="24">
        <v>45151</v>
      </c>
      <c r="K219" s="17">
        <v>44777.07</v>
      </c>
      <c r="L219" s="24">
        <v>45125</v>
      </c>
      <c r="M219" s="16">
        <v>-26</v>
      </c>
      <c r="N219" s="16">
        <f t="shared" si="9"/>
        <v>34</v>
      </c>
      <c r="O219" s="17">
        <f t="shared" si="10"/>
        <v>-1164203.82</v>
      </c>
      <c r="P219" s="17">
        <f t="shared" si="11"/>
        <v>1522420.38</v>
      </c>
    </row>
    <row r="220" spans="1:16" x14ac:dyDescent="0.25">
      <c r="A220" s="15" t="s">
        <v>12</v>
      </c>
      <c r="B220" s="15" t="s">
        <v>228</v>
      </c>
      <c r="C220" s="15" t="s">
        <v>257</v>
      </c>
      <c r="D220" s="16">
        <v>7147070630</v>
      </c>
      <c r="E220" s="24">
        <v>45095</v>
      </c>
      <c r="F220" s="24">
        <v>45095</v>
      </c>
      <c r="G220" s="16">
        <v>9862343778</v>
      </c>
      <c r="H220" s="16">
        <v>42</v>
      </c>
      <c r="I220" s="25">
        <v>102574.73</v>
      </c>
      <c r="J220" s="24">
        <v>45155</v>
      </c>
      <c r="K220" s="17">
        <v>84077.65</v>
      </c>
      <c r="L220" s="24">
        <v>45100</v>
      </c>
      <c r="M220" s="16">
        <v>-55</v>
      </c>
      <c r="N220" s="16">
        <f t="shared" si="9"/>
        <v>5</v>
      </c>
      <c r="O220" s="17">
        <f t="shared" si="10"/>
        <v>-4624270.75</v>
      </c>
      <c r="P220" s="17">
        <f t="shared" si="11"/>
        <v>420388.25</v>
      </c>
    </row>
    <row r="221" spans="1:16" x14ac:dyDescent="0.25">
      <c r="A221" s="15" t="s">
        <v>12</v>
      </c>
      <c r="B221" s="15" t="s">
        <v>228</v>
      </c>
      <c r="C221" s="15" t="s">
        <v>258</v>
      </c>
      <c r="D221" s="16">
        <v>3805910365</v>
      </c>
      <c r="E221" s="24">
        <v>45092</v>
      </c>
      <c r="F221" s="24">
        <v>45092</v>
      </c>
      <c r="G221" s="16">
        <v>9862366610</v>
      </c>
      <c r="H221" s="16" t="s">
        <v>259</v>
      </c>
      <c r="I221" s="25">
        <v>8875.26</v>
      </c>
      <c r="J221" s="24">
        <v>45152</v>
      </c>
      <c r="K221" s="17">
        <v>7274.8</v>
      </c>
      <c r="L221" s="24">
        <v>45114</v>
      </c>
      <c r="M221" s="16">
        <v>-38</v>
      </c>
      <c r="N221" s="16">
        <f t="shared" si="9"/>
        <v>22</v>
      </c>
      <c r="O221" s="17">
        <f t="shared" si="10"/>
        <v>-276442.40000000002</v>
      </c>
      <c r="P221" s="17">
        <f t="shared" si="11"/>
        <v>160045.6</v>
      </c>
    </row>
    <row r="222" spans="1:16" x14ac:dyDescent="0.25">
      <c r="A222" s="15" t="s">
        <v>12</v>
      </c>
      <c r="B222" s="15" t="s">
        <v>228</v>
      </c>
      <c r="C222" s="15" t="s">
        <v>260</v>
      </c>
      <c r="D222" s="16">
        <v>7865131218</v>
      </c>
      <c r="E222" s="24">
        <v>45092</v>
      </c>
      <c r="F222" s="24">
        <v>45092</v>
      </c>
      <c r="G222" s="16">
        <v>9862506003</v>
      </c>
      <c r="H222" s="16" t="s">
        <v>35</v>
      </c>
      <c r="I222" s="25">
        <v>327265.12</v>
      </c>
      <c r="J222" s="24">
        <v>45152</v>
      </c>
      <c r="K222" s="17">
        <v>268250.09999999998</v>
      </c>
      <c r="L222" s="24">
        <v>45103</v>
      </c>
      <c r="M222" s="16">
        <v>-49</v>
      </c>
      <c r="N222" s="16">
        <f t="shared" si="9"/>
        <v>11</v>
      </c>
      <c r="O222" s="17">
        <f t="shared" si="10"/>
        <v>-13144254.899999999</v>
      </c>
      <c r="P222" s="17">
        <f t="shared" si="11"/>
        <v>2950751.0999999996</v>
      </c>
    </row>
    <row r="223" spans="1:16" x14ac:dyDescent="0.25">
      <c r="A223" s="15" t="s">
        <v>12</v>
      </c>
      <c r="B223" s="15" t="s">
        <v>228</v>
      </c>
      <c r="C223" s="15" t="s">
        <v>261</v>
      </c>
      <c r="D223" s="16">
        <v>1157620491</v>
      </c>
      <c r="E223" s="24">
        <v>45097</v>
      </c>
      <c r="F223" s="24">
        <v>45097</v>
      </c>
      <c r="G223" s="16">
        <v>9893806643</v>
      </c>
      <c r="H223" s="16">
        <v>603</v>
      </c>
      <c r="I223" s="25">
        <v>8959.68</v>
      </c>
      <c r="J223" s="24">
        <v>45157</v>
      </c>
      <c r="K223" s="17">
        <v>7344</v>
      </c>
      <c r="L223" s="24">
        <v>45125</v>
      </c>
      <c r="M223" s="16">
        <v>-32</v>
      </c>
      <c r="N223" s="16">
        <f t="shared" si="9"/>
        <v>28</v>
      </c>
      <c r="O223" s="17">
        <f t="shared" si="10"/>
        <v>-235008</v>
      </c>
      <c r="P223" s="17">
        <f t="shared" si="11"/>
        <v>205632</v>
      </c>
    </row>
    <row r="224" spans="1:16" x14ac:dyDescent="0.25">
      <c r="A224" s="15" t="s">
        <v>12</v>
      </c>
      <c r="B224" s="15" t="s">
        <v>228</v>
      </c>
      <c r="C224" s="15" t="s">
        <v>252</v>
      </c>
      <c r="D224" s="16" t="s">
        <v>253</v>
      </c>
      <c r="E224" s="24">
        <v>45117</v>
      </c>
      <c r="F224" s="24">
        <v>45117</v>
      </c>
      <c r="G224" s="16">
        <v>10021451893</v>
      </c>
      <c r="H224" s="16">
        <v>11</v>
      </c>
      <c r="I224" s="25">
        <v>6531.16</v>
      </c>
      <c r="J224" s="24">
        <v>45177</v>
      </c>
      <c r="K224" s="17">
        <v>6531.16</v>
      </c>
      <c r="L224" s="24">
        <v>45125</v>
      </c>
      <c r="M224" s="16">
        <v>-52</v>
      </c>
      <c r="N224" s="16">
        <f t="shared" si="9"/>
        <v>8</v>
      </c>
      <c r="O224" s="17">
        <f t="shared" si="10"/>
        <v>-339620.32</v>
      </c>
      <c r="P224" s="17">
        <f t="shared" si="11"/>
        <v>52249.279999999999</v>
      </c>
    </row>
    <row r="225" spans="1:16" x14ac:dyDescent="0.25">
      <c r="A225" s="15" t="s">
        <v>12</v>
      </c>
      <c r="B225" s="15" t="s">
        <v>228</v>
      </c>
      <c r="C225" s="15" t="s">
        <v>236</v>
      </c>
      <c r="D225" s="16" t="s">
        <v>237</v>
      </c>
      <c r="E225" s="24">
        <v>45122</v>
      </c>
      <c r="F225" s="24">
        <v>45122</v>
      </c>
      <c r="G225" s="16">
        <v>10061615937</v>
      </c>
      <c r="H225" s="16" t="s">
        <v>262</v>
      </c>
      <c r="I225" s="25">
        <v>251.03</v>
      </c>
      <c r="J225" s="24">
        <v>45152</v>
      </c>
      <c r="K225" s="17">
        <v>251.03</v>
      </c>
      <c r="L225" s="24">
        <v>45125</v>
      </c>
      <c r="M225" s="16">
        <v>-27</v>
      </c>
      <c r="N225" s="16">
        <f t="shared" si="9"/>
        <v>3</v>
      </c>
      <c r="O225" s="17">
        <f t="shared" si="10"/>
        <v>-6777.81</v>
      </c>
      <c r="P225" s="17">
        <f t="shared" si="11"/>
        <v>753.09</v>
      </c>
    </row>
    <row r="226" spans="1:16" x14ac:dyDescent="0.25">
      <c r="A226" s="15" t="s">
        <v>12</v>
      </c>
      <c r="B226" s="15" t="s">
        <v>228</v>
      </c>
      <c r="C226" s="15" t="s">
        <v>263</v>
      </c>
      <c r="D226" s="16">
        <v>3391310483</v>
      </c>
      <c r="E226" s="24">
        <v>45121</v>
      </c>
      <c r="F226" s="24">
        <v>45121</v>
      </c>
      <c r="G226" s="16">
        <v>10070608020</v>
      </c>
      <c r="H226" s="16" t="s">
        <v>264</v>
      </c>
      <c r="I226" s="25">
        <v>142887.62</v>
      </c>
      <c r="J226" s="24">
        <v>45181</v>
      </c>
      <c r="K226" s="17">
        <v>117121</v>
      </c>
      <c r="L226" s="24">
        <v>45125</v>
      </c>
      <c r="M226" s="16">
        <v>-56</v>
      </c>
      <c r="N226" s="16">
        <f t="shared" si="9"/>
        <v>4</v>
      </c>
      <c r="O226" s="17">
        <f t="shared" si="10"/>
        <v>-6558776</v>
      </c>
      <c r="P226" s="17">
        <f t="shared" si="11"/>
        <v>468484</v>
      </c>
    </row>
    <row r="227" spans="1:16" x14ac:dyDescent="0.25">
      <c r="A227" s="15" t="s">
        <v>12</v>
      </c>
      <c r="B227" s="15" t="s">
        <v>228</v>
      </c>
      <c r="C227" s="15" t="s">
        <v>265</v>
      </c>
      <c r="D227" s="16" t="s">
        <v>266</v>
      </c>
      <c r="E227" s="24">
        <v>45126</v>
      </c>
      <c r="F227" s="24">
        <v>45126</v>
      </c>
      <c r="G227" s="16">
        <v>10082019872</v>
      </c>
      <c r="H227" s="16" t="s">
        <v>200</v>
      </c>
      <c r="I227" s="25">
        <v>10766.85</v>
      </c>
      <c r="J227" s="24">
        <v>45186</v>
      </c>
      <c r="K227" s="17">
        <v>10766.85</v>
      </c>
      <c r="L227" s="24">
        <v>45169</v>
      </c>
      <c r="M227" s="16">
        <v>-17</v>
      </c>
      <c r="N227" s="16">
        <f t="shared" si="9"/>
        <v>43</v>
      </c>
      <c r="O227" s="17">
        <f t="shared" si="10"/>
        <v>-183036.45</v>
      </c>
      <c r="P227" s="17">
        <f t="shared" si="11"/>
        <v>462974.55</v>
      </c>
    </row>
    <row r="228" spans="1:16" x14ac:dyDescent="0.25">
      <c r="A228" s="15" t="s">
        <v>12</v>
      </c>
      <c r="B228" s="15" t="s">
        <v>228</v>
      </c>
      <c r="C228" s="15" t="s">
        <v>265</v>
      </c>
      <c r="D228" s="16" t="s">
        <v>266</v>
      </c>
      <c r="E228" s="24">
        <v>45128</v>
      </c>
      <c r="F228" s="24">
        <v>45128</v>
      </c>
      <c r="G228" s="16">
        <v>10098040094</v>
      </c>
      <c r="H228" s="16" t="s">
        <v>267</v>
      </c>
      <c r="I228" s="25">
        <v>8894.35</v>
      </c>
      <c r="J228" s="24">
        <v>45188</v>
      </c>
      <c r="K228" s="17">
        <v>8894.35</v>
      </c>
      <c r="L228" s="24">
        <v>45169</v>
      </c>
      <c r="M228" s="16">
        <v>-19</v>
      </c>
      <c r="N228" s="16">
        <f t="shared" si="9"/>
        <v>41</v>
      </c>
      <c r="O228" s="17">
        <f t="shared" si="10"/>
        <v>-168992.65</v>
      </c>
      <c r="P228" s="17">
        <f t="shared" si="11"/>
        <v>364668.35000000003</v>
      </c>
    </row>
    <row r="229" spans="1:16" x14ac:dyDescent="0.25">
      <c r="A229" s="15" t="s">
        <v>12</v>
      </c>
      <c r="B229" s="15" t="s">
        <v>228</v>
      </c>
      <c r="C229" s="15" t="s">
        <v>252</v>
      </c>
      <c r="D229" s="16" t="s">
        <v>253</v>
      </c>
      <c r="E229" s="24">
        <v>45142</v>
      </c>
      <c r="F229" s="24">
        <v>45142</v>
      </c>
      <c r="G229" s="16">
        <v>10188283781</v>
      </c>
      <c r="H229" s="16">
        <v>13</v>
      </c>
      <c r="I229" s="25">
        <v>139.91</v>
      </c>
      <c r="J229" s="24">
        <v>45172</v>
      </c>
      <c r="K229" s="17">
        <v>139.91</v>
      </c>
      <c r="L229" s="24">
        <v>45163</v>
      </c>
      <c r="M229" s="16">
        <v>-9</v>
      </c>
      <c r="N229" s="16">
        <f t="shared" si="9"/>
        <v>21</v>
      </c>
      <c r="O229" s="17">
        <f t="shared" si="10"/>
        <v>-1259.19</v>
      </c>
      <c r="P229" s="17">
        <f t="shared" si="11"/>
        <v>2938.11</v>
      </c>
    </row>
    <row r="230" spans="1:16" x14ac:dyDescent="0.25">
      <c r="A230" s="15" t="s">
        <v>12</v>
      </c>
      <c r="B230" s="15" t="s">
        <v>228</v>
      </c>
      <c r="C230" s="15" t="s">
        <v>265</v>
      </c>
      <c r="D230" s="16" t="s">
        <v>266</v>
      </c>
      <c r="E230" s="24">
        <v>45148</v>
      </c>
      <c r="F230" s="24">
        <v>45148</v>
      </c>
      <c r="G230" s="16">
        <v>10237729983</v>
      </c>
      <c r="H230" s="16" t="s">
        <v>268</v>
      </c>
      <c r="I230" s="25">
        <v>10766.85</v>
      </c>
      <c r="J230" s="24">
        <v>45186</v>
      </c>
      <c r="K230" s="17">
        <v>10766.85</v>
      </c>
      <c r="L230" s="24">
        <v>45169</v>
      </c>
      <c r="M230" s="16">
        <v>-17</v>
      </c>
      <c r="N230" s="16">
        <f t="shared" si="9"/>
        <v>21</v>
      </c>
      <c r="O230" s="17">
        <f t="shared" si="10"/>
        <v>-183036.45</v>
      </c>
      <c r="P230" s="17">
        <f t="shared" si="11"/>
        <v>226103.85</v>
      </c>
    </row>
    <row r="231" spans="1:16" x14ac:dyDescent="0.25">
      <c r="A231" s="15" t="s">
        <v>12</v>
      </c>
      <c r="B231" s="15" t="s">
        <v>228</v>
      </c>
      <c r="C231" s="15" t="s">
        <v>269</v>
      </c>
      <c r="D231" s="16">
        <v>2198590503</v>
      </c>
      <c r="E231" s="24">
        <v>45151</v>
      </c>
      <c r="F231" s="24">
        <v>45151</v>
      </c>
      <c r="G231" s="16">
        <v>10258838571</v>
      </c>
      <c r="H231" s="16" t="s">
        <v>270</v>
      </c>
      <c r="I231" s="25">
        <v>1240.74</v>
      </c>
      <c r="J231" s="24">
        <v>45211</v>
      </c>
      <c r="K231" s="17">
        <v>1017</v>
      </c>
      <c r="L231" s="24">
        <v>45169</v>
      </c>
      <c r="M231" s="16">
        <v>-42</v>
      </c>
      <c r="N231" s="16">
        <f t="shared" si="9"/>
        <v>18</v>
      </c>
      <c r="O231" s="17">
        <f t="shared" si="10"/>
        <v>-42714</v>
      </c>
      <c r="P231" s="17">
        <f t="shared" si="11"/>
        <v>18306</v>
      </c>
    </row>
    <row r="232" spans="1:16" x14ac:dyDescent="0.25">
      <c r="A232" s="15" t="s">
        <v>12</v>
      </c>
      <c r="B232" s="15" t="s">
        <v>228</v>
      </c>
      <c r="C232" s="15" t="s">
        <v>269</v>
      </c>
      <c r="D232" s="16">
        <v>2198590503</v>
      </c>
      <c r="E232" s="24">
        <v>45151</v>
      </c>
      <c r="F232" s="24">
        <v>45151</v>
      </c>
      <c r="G232" s="16">
        <v>10258879765</v>
      </c>
      <c r="H232" s="16" t="s">
        <v>271</v>
      </c>
      <c r="I232" s="25">
        <v>1745.82</v>
      </c>
      <c r="J232" s="24">
        <v>45211</v>
      </c>
      <c r="K232" s="17">
        <v>1431</v>
      </c>
      <c r="L232" s="24">
        <v>45169</v>
      </c>
      <c r="M232" s="16">
        <v>-42</v>
      </c>
      <c r="N232" s="16">
        <f t="shared" si="9"/>
        <v>18</v>
      </c>
      <c r="O232" s="17">
        <f t="shared" si="10"/>
        <v>-60102</v>
      </c>
      <c r="P232" s="17">
        <f t="shared" si="11"/>
        <v>25758</v>
      </c>
    </row>
    <row r="233" spans="1:16" x14ac:dyDescent="0.25">
      <c r="A233" s="15" t="s">
        <v>12</v>
      </c>
      <c r="B233" s="15" t="s">
        <v>228</v>
      </c>
      <c r="C233" s="15" t="s">
        <v>265</v>
      </c>
      <c r="D233" s="16" t="s">
        <v>266</v>
      </c>
      <c r="E233" s="24">
        <v>45151</v>
      </c>
      <c r="F233" s="24">
        <v>45151</v>
      </c>
      <c r="G233" s="16">
        <v>10273874129</v>
      </c>
      <c r="H233" s="16" t="s">
        <v>272</v>
      </c>
      <c r="I233" s="25">
        <v>8894.35</v>
      </c>
      <c r="J233" s="24">
        <v>45187</v>
      </c>
      <c r="K233" s="17">
        <v>8894.35</v>
      </c>
      <c r="L233" s="24">
        <v>45169</v>
      </c>
      <c r="M233" s="16">
        <v>-18</v>
      </c>
      <c r="N233" s="16">
        <f t="shared" si="9"/>
        <v>18</v>
      </c>
      <c r="O233" s="17">
        <f t="shared" si="10"/>
        <v>-160098.30000000002</v>
      </c>
      <c r="P233" s="17">
        <f t="shared" si="11"/>
        <v>160098.30000000002</v>
      </c>
    </row>
    <row r="234" spans="1:16" x14ac:dyDescent="0.25">
      <c r="A234" s="15" t="s">
        <v>12</v>
      </c>
      <c r="B234" s="15" t="s">
        <v>228</v>
      </c>
      <c r="C234" s="15" t="s">
        <v>273</v>
      </c>
      <c r="D234" s="16">
        <v>1358250510</v>
      </c>
      <c r="E234" s="24">
        <v>45170</v>
      </c>
      <c r="F234" s="24">
        <v>45170</v>
      </c>
      <c r="G234" s="16">
        <v>10367178619</v>
      </c>
      <c r="H234" s="16" t="s">
        <v>274</v>
      </c>
      <c r="I234" s="25">
        <v>6830.78</v>
      </c>
      <c r="J234" s="24">
        <v>45230</v>
      </c>
      <c r="K234" s="17">
        <v>5599</v>
      </c>
      <c r="L234" s="24">
        <v>45181</v>
      </c>
      <c r="M234" s="16">
        <v>-49</v>
      </c>
      <c r="N234" s="16">
        <f t="shared" si="9"/>
        <v>11</v>
      </c>
      <c r="O234" s="17">
        <f t="shared" si="10"/>
        <v>-274351</v>
      </c>
      <c r="P234" s="17">
        <f t="shared" si="11"/>
        <v>61589</v>
      </c>
    </row>
    <row r="235" spans="1:16" x14ac:dyDescent="0.25">
      <c r="A235" s="15" t="s">
        <v>12</v>
      </c>
      <c r="B235" s="15" t="s">
        <v>228</v>
      </c>
      <c r="C235" s="15" t="s">
        <v>275</v>
      </c>
      <c r="D235" s="16">
        <v>1627030503</v>
      </c>
      <c r="E235" s="24">
        <v>45188</v>
      </c>
      <c r="F235" s="24">
        <v>45188</v>
      </c>
      <c r="G235" s="16">
        <v>10483449328</v>
      </c>
      <c r="H235" s="16" t="s">
        <v>276</v>
      </c>
      <c r="I235" s="25">
        <v>337066.15</v>
      </c>
      <c r="J235" s="24">
        <v>45248</v>
      </c>
      <c r="K235" s="17">
        <v>276283.73</v>
      </c>
      <c r="L235" s="24">
        <v>45204</v>
      </c>
      <c r="M235" s="16">
        <v>-44</v>
      </c>
      <c r="N235" s="16">
        <f t="shared" si="9"/>
        <v>16</v>
      </c>
      <c r="O235" s="17">
        <f t="shared" si="10"/>
        <v>-12156484.119999999</v>
      </c>
      <c r="P235" s="17">
        <f t="shared" si="11"/>
        <v>4420539.68</v>
      </c>
    </row>
    <row r="236" spans="1:16" x14ac:dyDescent="0.25">
      <c r="A236" s="15" t="s">
        <v>12</v>
      </c>
      <c r="B236" s="15" t="s">
        <v>228</v>
      </c>
      <c r="C236" s="15" t="s">
        <v>277</v>
      </c>
      <c r="D236" s="16" t="s">
        <v>278</v>
      </c>
      <c r="E236" s="24">
        <v>45191</v>
      </c>
      <c r="F236" s="24">
        <v>45191</v>
      </c>
      <c r="G236" s="16">
        <v>10501340627</v>
      </c>
      <c r="H236" s="18">
        <v>45362</v>
      </c>
      <c r="I236" s="25">
        <v>141075.71</v>
      </c>
      <c r="J236" s="24">
        <v>45250</v>
      </c>
      <c r="K236" s="17">
        <v>115635.83</v>
      </c>
      <c r="L236" s="24">
        <v>45197</v>
      </c>
      <c r="M236" s="16">
        <v>-53</v>
      </c>
      <c r="N236" s="16">
        <f t="shared" si="9"/>
        <v>6</v>
      </c>
      <c r="O236" s="17">
        <f t="shared" si="10"/>
        <v>-6128698.9900000002</v>
      </c>
      <c r="P236" s="17">
        <f t="shared" si="11"/>
        <v>693814.98</v>
      </c>
    </row>
    <row r="237" spans="1:16" x14ac:dyDescent="0.25">
      <c r="A237" s="15" t="s">
        <v>12</v>
      </c>
      <c r="B237" s="15" t="s">
        <v>228</v>
      </c>
      <c r="C237" s="15" t="s">
        <v>254</v>
      </c>
      <c r="D237" s="16" t="s">
        <v>255</v>
      </c>
      <c r="E237" s="24">
        <v>45195</v>
      </c>
      <c r="F237" s="24">
        <v>45195</v>
      </c>
      <c r="G237" s="16">
        <v>10525082609</v>
      </c>
      <c r="H237" s="16" t="s">
        <v>279</v>
      </c>
      <c r="I237" s="25">
        <v>11185.12</v>
      </c>
      <c r="J237" s="24">
        <v>45255</v>
      </c>
      <c r="K237" s="17">
        <v>11185.12</v>
      </c>
      <c r="L237" s="24">
        <v>45209</v>
      </c>
      <c r="M237" s="16">
        <v>-46</v>
      </c>
      <c r="N237" s="16">
        <f t="shared" si="9"/>
        <v>14</v>
      </c>
      <c r="O237" s="17">
        <f t="shared" si="10"/>
        <v>-514515.52</v>
      </c>
      <c r="P237" s="17">
        <f t="shared" si="11"/>
        <v>156591.68000000002</v>
      </c>
    </row>
    <row r="238" spans="1:16" x14ac:dyDescent="0.25">
      <c r="A238" s="15" t="s">
        <v>12</v>
      </c>
      <c r="B238" s="15" t="s">
        <v>228</v>
      </c>
      <c r="C238" s="15" t="s">
        <v>280</v>
      </c>
      <c r="D238" s="16">
        <v>3002960643</v>
      </c>
      <c r="E238" s="24">
        <v>45217</v>
      </c>
      <c r="F238" s="24">
        <v>45217</v>
      </c>
      <c r="G238" s="16">
        <v>10682507639</v>
      </c>
      <c r="H238" s="16" t="s">
        <v>281</v>
      </c>
      <c r="I238" s="25">
        <v>35040.44</v>
      </c>
      <c r="J238" s="24">
        <v>45247</v>
      </c>
      <c r="K238" s="17">
        <v>28721.67</v>
      </c>
      <c r="L238" s="24">
        <v>45230</v>
      </c>
      <c r="M238" s="16">
        <v>-17</v>
      </c>
      <c r="N238" s="16">
        <f t="shared" si="9"/>
        <v>13</v>
      </c>
      <c r="O238" s="17">
        <f t="shared" si="10"/>
        <v>-488268.38999999996</v>
      </c>
      <c r="P238" s="17">
        <f t="shared" si="11"/>
        <v>373381.70999999996</v>
      </c>
    </row>
    <row r="239" spans="1:16" x14ac:dyDescent="0.25">
      <c r="A239" s="15" t="s">
        <v>12</v>
      </c>
      <c r="B239" s="15" t="s">
        <v>228</v>
      </c>
      <c r="C239" s="15" t="s">
        <v>280</v>
      </c>
      <c r="D239" s="16">
        <v>3002960643</v>
      </c>
      <c r="E239" s="24">
        <v>45220</v>
      </c>
      <c r="F239" s="24">
        <v>45220</v>
      </c>
      <c r="G239" s="16">
        <v>10682849055</v>
      </c>
      <c r="H239" s="16" t="s">
        <v>282</v>
      </c>
      <c r="I239" s="25">
        <v>17041.810000000001</v>
      </c>
      <c r="J239" s="24">
        <v>45250</v>
      </c>
      <c r="K239" s="17">
        <v>13968.7</v>
      </c>
      <c r="L239" s="24">
        <v>45230</v>
      </c>
      <c r="M239" s="16">
        <v>-20</v>
      </c>
      <c r="N239" s="16">
        <f t="shared" si="9"/>
        <v>10</v>
      </c>
      <c r="O239" s="17">
        <f t="shared" si="10"/>
        <v>-279374</v>
      </c>
      <c r="P239" s="17">
        <f t="shared" si="11"/>
        <v>139687</v>
      </c>
    </row>
    <row r="240" spans="1:16" x14ac:dyDescent="0.25">
      <c r="A240" s="15" t="s">
        <v>12</v>
      </c>
      <c r="B240" s="15" t="s">
        <v>228</v>
      </c>
      <c r="C240" s="15" t="s">
        <v>280</v>
      </c>
      <c r="D240" s="16">
        <v>3002960643</v>
      </c>
      <c r="E240" s="24">
        <v>45221</v>
      </c>
      <c r="F240" s="24">
        <v>45221</v>
      </c>
      <c r="G240" s="16">
        <v>10710885139</v>
      </c>
      <c r="H240" s="16" t="s">
        <v>283</v>
      </c>
      <c r="I240" s="25">
        <v>26922.9</v>
      </c>
      <c r="J240" s="24">
        <v>45251</v>
      </c>
      <c r="K240" s="17">
        <v>22067.95</v>
      </c>
      <c r="L240" s="24">
        <v>45237</v>
      </c>
      <c r="M240" s="16">
        <v>-14</v>
      </c>
      <c r="N240" s="16">
        <f t="shared" si="9"/>
        <v>16</v>
      </c>
      <c r="O240" s="17">
        <f t="shared" si="10"/>
        <v>-308951.3</v>
      </c>
      <c r="P240" s="17">
        <f t="shared" si="11"/>
        <v>353087.2</v>
      </c>
    </row>
    <row r="241" spans="1:16" x14ac:dyDescent="0.25">
      <c r="A241" s="15" t="s">
        <v>12</v>
      </c>
      <c r="B241" s="15" t="s">
        <v>228</v>
      </c>
      <c r="C241" s="15" t="s">
        <v>254</v>
      </c>
      <c r="D241" s="16" t="s">
        <v>255</v>
      </c>
      <c r="E241" s="24">
        <v>45231</v>
      </c>
      <c r="F241" s="24">
        <v>45231</v>
      </c>
      <c r="G241" s="16">
        <v>10772817563</v>
      </c>
      <c r="H241" s="16" t="s">
        <v>284</v>
      </c>
      <c r="I241" s="25">
        <v>250.59</v>
      </c>
      <c r="J241" s="24">
        <v>45291</v>
      </c>
      <c r="K241" s="17">
        <v>250.59</v>
      </c>
      <c r="L241" s="24">
        <v>45243</v>
      </c>
      <c r="M241" s="16">
        <v>-48</v>
      </c>
      <c r="N241" s="16">
        <f t="shared" si="9"/>
        <v>12</v>
      </c>
      <c r="O241" s="17">
        <f t="shared" si="10"/>
        <v>-12028.32</v>
      </c>
      <c r="P241" s="17">
        <f t="shared" si="11"/>
        <v>3007.08</v>
      </c>
    </row>
    <row r="242" spans="1:16" x14ac:dyDescent="0.25">
      <c r="A242" s="15" t="s">
        <v>12</v>
      </c>
      <c r="B242" s="15" t="s">
        <v>228</v>
      </c>
      <c r="C242" s="15" t="s">
        <v>285</v>
      </c>
      <c r="D242" s="16">
        <v>1149980508</v>
      </c>
      <c r="E242" s="24">
        <v>45232</v>
      </c>
      <c r="F242" s="24">
        <v>45232</v>
      </c>
      <c r="G242" s="16">
        <v>10781148209</v>
      </c>
      <c r="H242" s="16" t="s">
        <v>141</v>
      </c>
      <c r="I242" s="25">
        <v>44836.44</v>
      </c>
      <c r="J242" s="24">
        <v>45292</v>
      </c>
      <c r="K242" s="17">
        <v>36751.18</v>
      </c>
      <c r="L242" s="24">
        <v>45240</v>
      </c>
      <c r="M242" s="16">
        <v>-52</v>
      </c>
      <c r="N242" s="16">
        <f t="shared" si="9"/>
        <v>8</v>
      </c>
      <c r="O242" s="17">
        <f t="shared" si="10"/>
        <v>-1911061.36</v>
      </c>
      <c r="P242" s="17">
        <f t="shared" si="11"/>
        <v>294009.44</v>
      </c>
    </row>
    <row r="243" spans="1:16" x14ac:dyDescent="0.25">
      <c r="A243" s="15" t="s">
        <v>12</v>
      </c>
      <c r="B243" s="15" t="s">
        <v>228</v>
      </c>
      <c r="C243" s="15" t="s">
        <v>263</v>
      </c>
      <c r="D243" s="16">
        <v>3391310483</v>
      </c>
      <c r="E243" s="24">
        <v>45265</v>
      </c>
      <c r="F243" s="24">
        <v>45265</v>
      </c>
      <c r="G243" s="16">
        <v>11010905458</v>
      </c>
      <c r="H243" s="16" t="s">
        <v>286</v>
      </c>
      <c r="I243" s="25">
        <v>260622.65</v>
      </c>
      <c r="J243" s="24">
        <v>45295</v>
      </c>
      <c r="K243" s="17">
        <v>213625.12</v>
      </c>
      <c r="L243" s="24">
        <v>45274</v>
      </c>
      <c r="M243" s="16">
        <v>-21</v>
      </c>
      <c r="N243" s="16">
        <f t="shared" si="9"/>
        <v>9</v>
      </c>
      <c r="O243" s="17">
        <f t="shared" si="10"/>
        <v>-4486127.5199999996</v>
      </c>
      <c r="P243" s="17">
        <f t="shared" si="11"/>
        <v>1922626.08</v>
      </c>
    </row>
    <row r="244" spans="1:16" x14ac:dyDescent="0.25">
      <c r="A244" s="15" t="s">
        <v>12</v>
      </c>
      <c r="B244" s="15" t="s">
        <v>228</v>
      </c>
      <c r="C244" s="15" t="s">
        <v>257</v>
      </c>
      <c r="D244" s="16">
        <v>7147070630</v>
      </c>
      <c r="E244" s="24">
        <v>45265</v>
      </c>
      <c r="F244" s="24">
        <v>45265</v>
      </c>
      <c r="G244" s="16">
        <v>11013293336</v>
      </c>
      <c r="H244" s="16">
        <v>83</v>
      </c>
      <c r="I244" s="25">
        <v>151454.13</v>
      </c>
      <c r="J244" s="24">
        <v>45325</v>
      </c>
      <c r="K244" s="17">
        <v>124142.73</v>
      </c>
      <c r="L244" s="24">
        <v>45273</v>
      </c>
      <c r="M244" s="16">
        <v>-52</v>
      </c>
      <c r="N244" s="16">
        <f t="shared" si="9"/>
        <v>8</v>
      </c>
      <c r="O244" s="17">
        <f t="shared" si="10"/>
        <v>-6455421.96</v>
      </c>
      <c r="P244" s="17">
        <f t="shared" si="11"/>
        <v>993141.84</v>
      </c>
    </row>
    <row r="245" spans="1:16" x14ac:dyDescent="0.25">
      <c r="A245" s="15" t="s">
        <v>12</v>
      </c>
      <c r="B245" s="15" t="s">
        <v>228</v>
      </c>
      <c r="C245" s="15" t="s">
        <v>287</v>
      </c>
      <c r="D245" s="16">
        <v>2723650541</v>
      </c>
      <c r="E245" s="24">
        <v>45267</v>
      </c>
      <c r="F245" s="24">
        <v>45267</v>
      </c>
      <c r="G245" s="16">
        <v>11029997944</v>
      </c>
      <c r="H245" s="16">
        <v>103</v>
      </c>
      <c r="I245" s="25">
        <v>143959.4</v>
      </c>
      <c r="J245" s="24">
        <v>45327</v>
      </c>
      <c r="K245" s="17">
        <v>117999.51</v>
      </c>
      <c r="L245" s="24">
        <v>45274</v>
      </c>
      <c r="M245" s="16">
        <v>-53</v>
      </c>
      <c r="N245" s="16">
        <f t="shared" si="9"/>
        <v>7</v>
      </c>
      <c r="O245" s="17">
        <f t="shared" si="10"/>
        <v>-6253974.0299999993</v>
      </c>
      <c r="P245" s="17">
        <f t="shared" si="11"/>
        <v>825996.57</v>
      </c>
    </row>
    <row r="246" spans="1:16" x14ac:dyDescent="0.25">
      <c r="A246" s="15" t="s">
        <v>12</v>
      </c>
      <c r="B246" s="15" t="s">
        <v>228</v>
      </c>
      <c r="C246" s="15" t="s">
        <v>265</v>
      </c>
      <c r="D246" s="16" t="s">
        <v>266</v>
      </c>
      <c r="E246" s="24">
        <v>45273</v>
      </c>
      <c r="F246" s="24">
        <v>45273</v>
      </c>
      <c r="G246" s="16">
        <v>11079755149</v>
      </c>
      <c r="H246" s="16" t="s">
        <v>288</v>
      </c>
      <c r="I246" s="25">
        <v>9362</v>
      </c>
      <c r="J246" s="24">
        <v>45333</v>
      </c>
      <c r="K246" s="17">
        <v>9362</v>
      </c>
      <c r="L246" s="24">
        <v>45274</v>
      </c>
      <c r="M246" s="16">
        <v>-59</v>
      </c>
      <c r="N246" s="16">
        <f t="shared" si="9"/>
        <v>1</v>
      </c>
      <c r="O246" s="17">
        <f t="shared" si="10"/>
        <v>-552358</v>
      </c>
      <c r="P246" s="17">
        <f t="shared" si="11"/>
        <v>9362</v>
      </c>
    </row>
    <row r="247" spans="1:16" x14ac:dyDescent="0.25">
      <c r="A247" s="15" t="s">
        <v>12</v>
      </c>
      <c r="B247" s="15" t="s">
        <v>289</v>
      </c>
      <c r="C247" s="15" t="s">
        <v>41</v>
      </c>
      <c r="D247" s="16">
        <v>937170496</v>
      </c>
      <c r="E247" s="24">
        <v>44896</v>
      </c>
      <c r="F247" s="24">
        <v>44896</v>
      </c>
      <c r="G247" s="16">
        <v>8542530606</v>
      </c>
      <c r="H247" s="16" t="s">
        <v>290</v>
      </c>
      <c r="I247" s="25">
        <v>1999.3</v>
      </c>
      <c r="J247" s="24">
        <v>44956</v>
      </c>
      <c r="K247" s="17">
        <v>1638.77</v>
      </c>
      <c r="L247" s="24">
        <v>44930</v>
      </c>
      <c r="M247" s="16">
        <v>-26</v>
      </c>
      <c r="N247" s="16">
        <f t="shared" si="9"/>
        <v>34</v>
      </c>
      <c r="O247" s="17">
        <f t="shared" si="10"/>
        <v>-42608.02</v>
      </c>
      <c r="P247" s="17">
        <f t="shared" si="11"/>
        <v>55718.18</v>
      </c>
    </row>
    <row r="248" spans="1:16" x14ac:dyDescent="0.25">
      <c r="A248" s="15" t="s">
        <v>12</v>
      </c>
      <c r="B248" s="15" t="s">
        <v>289</v>
      </c>
      <c r="C248" s="15" t="s">
        <v>291</v>
      </c>
      <c r="D248" s="16">
        <v>5749120480</v>
      </c>
      <c r="E248" s="24">
        <v>44911</v>
      </c>
      <c r="F248" s="24">
        <v>44911</v>
      </c>
      <c r="G248" s="16">
        <v>8630173343</v>
      </c>
      <c r="H248" s="16" t="s">
        <v>292</v>
      </c>
      <c r="I248" s="25">
        <v>480.44</v>
      </c>
      <c r="J248" s="24">
        <v>44942</v>
      </c>
      <c r="K248" s="17">
        <v>393.8</v>
      </c>
      <c r="L248" s="24">
        <v>44936</v>
      </c>
      <c r="M248" s="16">
        <v>-6</v>
      </c>
      <c r="N248" s="16">
        <f t="shared" si="9"/>
        <v>25</v>
      </c>
      <c r="O248" s="17">
        <f t="shared" si="10"/>
        <v>-2362.8000000000002</v>
      </c>
      <c r="P248" s="17">
        <f t="shared" si="11"/>
        <v>9845</v>
      </c>
    </row>
    <row r="249" spans="1:16" x14ac:dyDescent="0.25">
      <c r="A249" s="15" t="s">
        <v>12</v>
      </c>
      <c r="B249" s="15" t="s">
        <v>289</v>
      </c>
      <c r="C249" s="15" t="s">
        <v>293</v>
      </c>
      <c r="D249" s="16">
        <v>1680440490</v>
      </c>
      <c r="E249" s="24">
        <v>44913</v>
      </c>
      <c r="F249" s="24">
        <v>44913</v>
      </c>
      <c r="G249" s="16">
        <v>8654810855</v>
      </c>
      <c r="H249" s="16">
        <v>353</v>
      </c>
      <c r="I249" s="25">
        <v>6435.5</v>
      </c>
      <c r="J249" s="24">
        <v>44970</v>
      </c>
      <c r="K249" s="17">
        <v>5275</v>
      </c>
      <c r="L249" s="24">
        <v>44936</v>
      </c>
      <c r="M249" s="16">
        <v>-34</v>
      </c>
      <c r="N249" s="16">
        <f t="shared" si="9"/>
        <v>23</v>
      </c>
      <c r="O249" s="17">
        <f t="shared" si="10"/>
        <v>-179350</v>
      </c>
      <c r="P249" s="17">
        <f t="shared" si="11"/>
        <v>121325</v>
      </c>
    </row>
    <row r="250" spans="1:16" x14ac:dyDescent="0.25">
      <c r="A250" s="15" t="s">
        <v>12</v>
      </c>
      <c r="B250" s="15" t="s">
        <v>289</v>
      </c>
      <c r="C250" s="15" t="s">
        <v>294</v>
      </c>
      <c r="D250" s="16">
        <v>1840330490</v>
      </c>
      <c r="E250" s="24">
        <v>44913</v>
      </c>
      <c r="F250" s="24">
        <v>44913</v>
      </c>
      <c r="G250" s="16">
        <v>8655070248</v>
      </c>
      <c r="H250" s="16" t="s">
        <v>203</v>
      </c>
      <c r="I250" s="25">
        <v>46333.64</v>
      </c>
      <c r="J250" s="24">
        <v>44943</v>
      </c>
      <c r="K250" s="17">
        <v>37978.39</v>
      </c>
      <c r="L250" s="24">
        <v>44936</v>
      </c>
      <c r="M250" s="16">
        <v>-7</v>
      </c>
      <c r="N250" s="16">
        <f t="shared" si="9"/>
        <v>23</v>
      </c>
      <c r="O250" s="17">
        <f t="shared" si="10"/>
        <v>-265848.73</v>
      </c>
      <c r="P250" s="17">
        <f t="shared" si="11"/>
        <v>873502.97</v>
      </c>
    </row>
    <row r="251" spans="1:16" x14ac:dyDescent="0.25">
      <c r="A251" s="15" t="s">
        <v>12</v>
      </c>
      <c r="B251" s="15" t="s">
        <v>289</v>
      </c>
      <c r="C251" s="15" t="s">
        <v>295</v>
      </c>
      <c r="D251" s="16">
        <v>1311260499</v>
      </c>
      <c r="E251" s="24">
        <v>44916</v>
      </c>
      <c r="F251" s="24">
        <v>44916</v>
      </c>
      <c r="G251" s="16">
        <v>8666674075</v>
      </c>
      <c r="H251" s="16" t="s">
        <v>296</v>
      </c>
      <c r="I251" s="25">
        <v>13815.28</v>
      </c>
      <c r="J251" s="24">
        <v>44957</v>
      </c>
      <c r="K251" s="17">
        <v>11324</v>
      </c>
      <c r="L251" s="24">
        <v>44936</v>
      </c>
      <c r="M251" s="16">
        <v>-21</v>
      </c>
      <c r="N251" s="16">
        <f t="shared" si="9"/>
        <v>20</v>
      </c>
      <c r="O251" s="17">
        <f t="shared" si="10"/>
        <v>-237804</v>
      </c>
      <c r="P251" s="17">
        <f t="shared" si="11"/>
        <v>226480</v>
      </c>
    </row>
    <row r="252" spans="1:16" x14ac:dyDescent="0.25">
      <c r="A252" s="15" t="s">
        <v>12</v>
      </c>
      <c r="B252" s="15" t="s">
        <v>289</v>
      </c>
      <c r="C252" s="15" t="s">
        <v>297</v>
      </c>
      <c r="D252" s="16">
        <v>1769540491</v>
      </c>
      <c r="E252" s="24">
        <v>44916</v>
      </c>
      <c r="F252" s="24">
        <v>44916</v>
      </c>
      <c r="G252" s="16">
        <v>8681331219</v>
      </c>
      <c r="H252" s="16">
        <v>169</v>
      </c>
      <c r="I252" s="25">
        <v>4697</v>
      </c>
      <c r="J252" s="24">
        <v>44946</v>
      </c>
      <c r="K252" s="17">
        <v>3850</v>
      </c>
      <c r="L252" s="24">
        <v>44937</v>
      </c>
      <c r="M252" s="16">
        <v>-9</v>
      </c>
      <c r="N252" s="16">
        <f t="shared" si="9"/>
        <v>21</v>
      </c>
      <c r="O252" s="17">
        <f t="shared" si="10"/>
        <v>-34650</v>
      </c>
      <c r="P252" s="17">
        <f t="shared" si="11"/>
        <v>80850</v>
      </c>
    </row>
    <row r="253" spans="1:16" x14ac:dyDescent="0.25">
      <c r="A253" s="15" t="s">
        <v>12</v>
      </c>
      <c r="B253" s="15" t="s">
        <v>289</v>
      </c>
      <c r="C253" s="15" t="s">
        <v>298</v>
      </c>
      <c r="D253" s="16">
        <v>1580710497</v>
      </c>
      <c r="E253" s="24">
        <v>44916</v>
      </c>
      <c r="F253" s="24">
        <v>44916</v>
      </c>
      <c r="G253" s="16">
        <v>8689153816</v>
      </c>
      <c r="H253" s="16" t="s">
        <v>60</v>
      </c>
      <c r="I253" s="25">
        <v>3660</v>
      </c>
      <c r="J253" s="24">
        <v>44946</v>
      </c>
      <c r="K253" s="17">
        <v>3000</v>
      </c>
      <c r="L253" s="24">
        <v>44936</v>
      </c>
      <c r="M253" s="16">
        <v>-10</v>
      </c>
      <c r="N253" s="16">
        <f t="shared" si="9"/>
        <v>20</v>
      </c>
      <c r="O253" s="17">
        <f t="shared" si="10"/>
        <v>-30000</v>
      </c>
      <c r="P253" s="17">
        <f t="shared" si="11"/>
        <v>60000</v>
      </c>
    </row>
    <row r="254" spans="1:16" x14ac:dyDescent="0.25">
      <c r="A254" s="15" t="s">
        <v>12</v>
      </c>
      <c r="B254" s="15" t="s">
        <v>289</v>
      </c>
      <c r="C254" s="15" t="s">
        <v>299</v>
      </c>
      <c r="D254" s="16">
        <v>1106760042</v>
      </c>
      <c r="E254" s="24">
        <v>44917</v>
      </c>
      <c r="F254" s="24">
        <v>44917</v>
      </c>
      <c r="G254" s="16">
        <v>8694980722</v>
      </c>
      <c r="H254" s="16" t="s">
        <v>300</v>
      </c>
      <c r="I254" s="25">
        <v>749.2</v>
      </c>
      <c r="J254" s="24">
        <v>44947</v>
      </c>
      <c r="K254" s="17">
        <v>614.1</v>
      </c>
      <c r="L254" s="24">
        <v>44936</v>
      </c>
      <c r="M254" s="16">
        <v>-11</v>
      </c>
      <c r="N254" s="16">
        <f t="shared" si="9"/>
        <v>19</v>
      </c>
      <c r="O254" s="17">
        <f t="shared" si="10"/>
        <v>-6755.1</v>
      </c>
      <c r="P254" s="17">
        <f t="shared" si="11"/>
        <v>11667.9</v>
      </c>
    </row>
    <row r="255" spans="1:16" x14ac:dyDescent="0.25">
      <c r="A255" s="15" t="s">
        <v>12</v>
      </c>
      <c r="B255" s="15" t="s">
        <v>289</v>
      </c>
      <c r="C255" s="15" t="s">
        <v>301</v>
      </c>
      <c r="D255" s="16">
        <v>1814250492</v>
      </c>
      <c r="E255" s="24">
        <v>44918</v>
      </c>
      <c r="F255" s="24">
        <v>44918</v>
      </c>
      <c r="G255" s="16">
        <v>8698024730</v>
      </c>
      <c r="H255" s="16">
        <v>288</v>
      </c>
      <c r="I255" s="25">
        <v>1159</v>
      </c>
      <c r="J255" s="24">
        <v>44948</v>
      </c>
      <c r="K255" s="17">
        <v>950</v>
      </c>
      <c r="L255" s="24">
        <v>44936</v>
      </c>
      <c r="M255" s="16">
        <v>-12</v>
      </c>
      <c r="N255" s="16">
        <f t="shared" si="9"/>
        <v>18</v>
      </c>
      <c r="O255" s="17">
        <f t="shared" si="10"/>
        <v>-11400</v>
      </c>
      <c r="P255" s="17">
        <f t="shared" si="11"/>
        <v>17100</v>
      </c>
    </row>
    <row r="256" spans="1:16" x14ac:dyDescent="0.25">
      <c r="A256" s="15" t="s">
        <v>12</v>
      </c>
      <c r="B256" s="15" t="s">
        <v>289</v>
      </c>
      <c r="C256" s="15" t="s">
        <v>302</v>
      </c>
      <c r="D256" s="16">
        <v>6563960480</v>
      </c>
      <c r="E256" s="24">
        <v>44921</v>
      </c>
      <c r="F256" s="24">
        <v>44921</v>
      </c>
      <c r="G256" s="16">
        <v>8708545495</v>
      </c>
      <c r="H256" s="16" t="s">
        <v>303</v>
      </c>
      <c r="I256" s="25">
        <v>16470</v>
      </c>
      <c r="J256" s="24">
        <v>44951</v>
      </c>
      <c r="K256" s="17">
        <v>13500</v>
      </c>
      <c r="L256" s="24">
        <v>44936</v>
      </c>
      <c r="M256" s="16">
        <v>-15</v>
      </c>
      <c r="N256" s="16">
        <f t="shared" si="9"/>
        <v>15</v>
      </c>
      <c r="O256" s="17">
        <f t="shared" si="10"/>
        <v>-202500</v>
      </c>
      <c r="P256" s="17">
        <f t="shared" si="11"/>
        <v>202500</v>
      </c>
    </row>
    <row r="257" spans="1:16" x14ac:dyDescent="0.25">
      <c r="A257" s="15" t="s">
        <v>12</v>
      </c>
      <c r="B257" s="15" t="s">
        <v>289</v>
      </c>
      <c r="C257" s="15" t="s">
        <v>16</v>
      </c>
      <c r="D257" s="16">
        <v>1334410493</v>
      </c>
      <c r="E257" s="24">
        <v>44923</v>
      </c>
      <c r="F257" s="24">
        <v>44923</v>
      </c>
      <c r="G257" s="16">
        <v>8724371163</v>
      </c>
      <c r="H257" s="16">
        <v>46</v>
      </c>
      <c r="I257" s="25">
        <v>51850</v>
      </c>
      <c r="J257" s="24">
        <v>44983</v>
      </c>
      <c r="K257" s="17">
        <v>42500</v>
      </c>
      <c r="L257" s="24">
        <v>44936</v>
      </c>
      <c r="M257" s="16">
        <v>-47</v>
      </c>
      <c r="N257" s="16">
        <f t="shared" si="9"/>
        <v>13</v>
      </c>
      <c r="O257" s="17">
        <f t="shared" si="10"/>
        <v>-1997500</v>
      </c>
      <c r="P257" s="17">
        <f t="shared" si="11"/>
        <v>552500</v>
      </c>
    </row>
    <row r="258" spans="1:16" x14ac:dyDescent="0.25">
      <c r="A258" s="15" t="s">
        <v>12</v>
      </c>
      <c r="B258" s="15" t="s">
        <v>289</v>
      </c>
      <c r="C258" s="15" t="s">
        <v>81</v>
      </c>
      <c r="D258" s="16">
        <v>1047720493</v>
      </c>
      <c r="E258" s="24">
        <v>44926</v>
      </c>
      <c r="F258" s="24">
        <v>44926</v>
      </c>
      <c r="G258" s="16">
        <v>8743949164</v>
      </c>
      <c r="H258" s="16" t="s">
        <v>304</v>
      </c>
      <c r="I258" s="25">
        <v>1528.73</v>
      </c>
      <c r="J258" s="24">
        <v>44985</v>
      </c>
      <c r="K258" s="17">
        <v>1253.06</v>
      </c>
      <c r="L258" s="24">
        <v>44937</v>
      </c>
      <c r="M258" s="16">
        <v>-48</v>
      </c>
      <c r="N258" s="16">
        <f t="shared" si="9"/>
        <v>11</v>
      </c>
      <c r="O258" s="17">
        <f t="shared" si="10"/>
        <v>-60146.879999999997</v>
      </c>
      <c r="P258" s="17">
        <f t="shared" si="11"/>
        <v>13783.66</v>
      </c>
    </row>
    <row r="259" spans="1:16" x14ac:dyDescent="0.25">
      <c r="A259" s="15" t="s">
        <v>12</v>
      </c>
      <c r="B259" s="15" t="s">
        <v>289</v>
      </c>
      <c r="C259" s="15" t="s">
        <v>305</v>
      </c>
      <c r="D259" s="16">
        <v>3049991205</v>
      </c>
      <c r="E259" s="24">
        <v>44926</v>
      </c>
      <c r="F259" s="24">
        <v>44926</v>
      </c>
      <c r="G259" s="16">
        <v>8745429193</v>
      </c>
      <c r="H259" s="16" t="s">
        <v>306</v>
      </c>
      <c r="I259" s="25">
        <v>500.2</v>
      </c>
      <c r="J259" s="24">
        <v>44957</v>
      </c>
      <c r="K259" s="17">
        <v>410</v>
      </c>
      <c r="L259" s="24">
        <v>44937</v>
      </c>
      <c r="M259" s="16">
        <v>-20</v>
      </c>
      <c r="N259" s="16">
        <f t="shared" ref="N259:N322" si="12">L259-F259</f>
        <v>11</v>
      </c>
      <c r="O259" s="17">
        <f t="shared" ref="O259:O322" si="13">M259*K259</f>
        <v>-8200</v>
      </c>
      <c r="P259" s="17">
        <f t="shared" ref="P259:P322" si="14">N259*K259</f>
        <v>4510</v>
      </c>
    </row>
    <row r="260" spans="1:16" x14ac:dyDescent="0.25">
      <c r="A260" s="15" t="s">
        <v>12</v>
      </c>
      <c r="B260" s="15" t="s">
        <v>289</v>
      </c>
      <c r="C260" s="15" t="s">
        <v>307</v>
      </c>
      <c r="D260" s="16">
        <v>123490492</v>
      </c>
      <c r="E260" s="24">
        <v>44928</v>
      </c>
      <c r="F260" s="24">
        <v>44928</v>
      </c>
      <c r="G260" s="16">
        <v>8756924546</v>
      </c>
      <c r="H260" s="16" t="s">
        <v>308</v>
      </c>
      <c r="I260" s="25">
        <v>93.64</v>
      </c>
      <c r="J260" s="24">
        <v>44958</v>
      </c>
      <c r="K260" s="17">
        <v>76.75</v>
      </c>
      <c r="L260" s="24">
        <v>44937</v>
      </c>
      <c r="M260" s="16">
        <v>-21</v>
      </c>
      <c r="N260" s="16">
        <f t="shared" si="12"/>
        <v>9</v>
      </c>
      <c r="O260" s="17">
        <f t="shared" si="13"/>
        <v>-1611.75</v>
      </c>
      <c r="P260" s="17">
        <f t="shared" si="14"/>
        <v>690.75</v>
      </c>
    </row>
    <row r="261" spans="1:16" x14ac:dyDescent="0.25">
      <c r="A261" s="15" t="s">
        <v>12</v>
      </c>
      <c r="B261" s="15" t="s">
        <v>289</v>
      </c>
      <c r="C261" s="15" t="s">
        <v>309</v>
      </c>
      <c r="D261" s="16">
        <v>206110496</v>
      </c>
      <c r="E261" s="24">
        <v>44928</v>
      </c>
      <c r="F261" s="24">
        <v>44928</v>
      </c>
      <c r="G261" s="16">
        <v>8758017658</v>
      </c>
      <c r="H261" s="16" t="s">
        <v>310</v>
      </c>
      <c r="I261" s="25">
        <v>1853.62</v>
      </c>
      <c r="J261" s="24">
        <v>44985</v>
      </c>
      <c r="K261" s="17">
        <v>1521.5</v>
      </c>
      <c r="L261" s="24">
        <v>44937</v>
      </c>
      <c r="M261" s="16">
        <v>-48</v>
      </c>
      <c r="N261" s="16">
        <f t="shared" si="12"/>
        <v>9</v>
      </c>
      <c r="O261" s="17">
        <f t="shared" si="13"/>
        <v>-73032</v>
      </c>
      <c r="P261" s="17">
        <f t="shared" si="14"/>
        <v>13693.5</v>
      </c>
    </row>
    <row r="262" spans="1:16" x14ac:dyDescent="0.25">
      <c r="A262" s="15" t="s">
        <v>12</v>
      </c>
      <c r="B262" s="15" t="s">
        <v>289</v>
      </c>
      <c r="C262" s="15" t="s">
        <v>311</v>
      </c>
      <c r="D262" s="16">
        <v>1892770494</v>
      </c>
      <c r="E262" s="24">
        <v>44929</v>
      </c>
      <c r="F262" s="24">
        <v>44929</v>
      </c>
      <c r="G262" s="16">
        <v>8765764056</v>
      </c>
      <c r="H262" s="16" t="s">
        <v>312</v>
      </c>
      <c r="I262" s="25">
        <v>24397.07</v>
      </c>
      <c r="J262" s="24">
        <v>44985</v>
      </c>
      <c r="K262" s="17">
        <v>19997.599999999999</v>
      </c>
      <c r="L262" s="24">
        <v>44937</v>
      </c>
      <c r="M262" s="16">
        <v>-48</v>
      </c>
      <c r="N262" s="16">
        <f t="shared" si="12"/>
        <v>8</v>
      </c>
      <c r="O262" s="17">
        <f t="shared" si="13"/>
        <v>-959884.79999999993</v>
      </c>
      <c r="P262" s="17">
        <f t="shared" si="14"/>
        <v>159980.79999999999</v>
      </c>
    </row>
    <row r="263" spans="1:16" x14ac:dyDescent="0.25">
      <c r="A263" s="15" t="s">
        <v>12</v>
      </c>
      <c r="B263" s="15" t="s">
        <v>289</v>
      </c>
      <c r="C263" s="15" t="s">
        <v>313</v>
      </c>
      <c r="D263" s="16">
        <v>1615950498</v>
      </c>
      <c r="E263" s="24">
        <v>44930</v>
      </c>
      <c r="F263" s="24">
        <v>44930</v>
      </c>
      <c r="G263" s="16">
        <v>8769153076</v>
      </c>
      <c r="H263" s="16">
        <v>1029</v>
      </c>
      <c r="I263" s="25">
        <v>800</v>
      </c>
      <c r="J263" s="24">
        <v>44985</v>
      </c>
      <c r="K263" s="17">
        <v>655.74</v>
      </c>
      <c r="L263" s="24">
        <v>44937</v>
      </c>
      <c r="M263" s="16">
        <v>-48</v>
      </c>
      <c r="N263" s="16">
        <f t="shared" si="12"/>
        <v>7</v>
      </c>
      <c r="O263" s="17">
        <f t="shared" si="13"/>
        <v>-31475.52</v>
      </c>
      <c r="P263" s="17">
        <f t="shared" si="14"/>
        <v>4590.18</v>
      </c>
    </row>
    <row r="264" spans="1:16" x14ac:dyDescent="0.25">
      <c r="A264" s="15" t="s">
        <v>12</v>
      </c>
      <c r="B264" s="15" t="s">
        <v>289</v>
      </c>
      <c r="C264" s="15" t="s">
        <v>314</v>
      </c>
      <c r="D264" s="16" t="s">
        <v>315</v>
      </c>
      <c r="E264" s="24">
        <v>44931</v>
      </c>
      <c r="F264" s="24">
        <v>44931</v>
      </c>
      <c r="G264" s="16">
        <v>8775426996</v>
      </c>
      <c r="H264" s="16">
        <v>6</v>
      </c>
      <c r="I264" s="25">
        <v>510.27</v>
      </c>
      <c r="J264" s="24">
        <v>44989</v>
      </c>
      <c r="K264" s="17">
        <v>418.25</v>
      </c>
      <c r="L264" s="24">
        <v>44938</v>
      </c>
      <c r="M264" s="16">
        <v>-51</v>
      </c>
      <c r="N264" s="16">
        <f t="shared" si="12"/>
        <v>7</v>
      </c>
      <c r="O264" s="17">
        <f t="shared" si="13"/>
        <v>-21330.75</v>
      </c>
      <c r="P264" s="17">
        <f t="shared" si="14"/>
        <v>2927.75</v>
      </c>
    </row>
    <row r="265" spans="1:16" x14ac:dyDescent="0.25">
      <c r="A265" s="15" t="s">
        <v>12</v>
      </c>
      <c r="B265" s="15" t="s">
        <v>289</v>
      </c>
      <c r="C265" s="15" t="s">
        <v>314</v>
      </c>
      <c r="D265" s="16" t="s">
        <v>315</v>
      </c>
      <c r="E265" s="24">
        <v>44935</v>
      </c>
      <c r="F265" s="24">
        <v>44935</v>
      </c>
      <c r="G265" s="16">
        <v>8789716956</v>
      </c>
      <c r="H265" s="16">
        <v>13</v>
      </c>
      <c r="I265" s="25">
        <v>124.37</v>
      </c>
      <c r="J265" s="24">
        <v>44994</v>
      </c>
      <c r="K265" s="17">
        <v>101.94</v>
      </c>
      <c r="L265" s="24">
        <v>44937</v>
      </c>
      <c r="M265" s="16">
        <v>-57</v>
      </c>
      <c r="N265" s="16">
        <f t="shared" si="12"/>
        <v>2</v>
      </c>
      <c r="O265" s="17">
        <f t="shared" si="13"/>
        <v>-5810.58</v>
      </c>
      <c r="P265" s="17">
        <f t="shared" si="14"/>
        <v>203.88</v>
      </c>
    </row>
    <row r="266" spans="1:16" x14ac:dyDescent="0.25">
      <c r="A266" s="15" t="s">
        <v>12</v>
      </c>
      <c r="B266" s="15" t="s">
        <v>289</v>
      </c>
      <c r="C266" s="15" t="s">
        <v>307</v>
      </c>
      <c r="D266" s="16">
        <v>123490492</v>
      </c>
      <c r="E266" s="24">
        <v>44937</v>
      </c>
      <c r="F266" s="24">
        <v>44937</v>
      </c>
      <c r="G266" s="16">
        <v>8807012740</v>
      </c>
      <c r="H266" s="16" t="s">
        <v>316</v>
      </c>
      <c r="I266" s="25">
        <v>162.27000000000001</v>
      </c>
      <c r="J266" s="24">
        <v>44985</v>
      </c>
      <c r="K266" s="17">
        <v>133.01</v>
      </c>
      <c r="L266" s="24">
        <v>44939</v>
      </c>
      <c r="M266" s="16">
        <v>-46</v>
      </c>
      <c r="N266" s="16">
        <f t="shared" si="12"/>
        <v>2</v>
      </c>
      <c r="O266" s="17">
        <f t="shared" si="13"/>
        <v>-6118.4599999999991</v>
      </c>
      <c r="P266" s="17">
        <f t="shared" si="14"/>
        <v>266.02</v>
      </c>
    </row>
    <row r="267" spans="1:16" x14ac:dyDescent="0.25">
      <c r="A267" s="15" t="s">
        <v>12</v>
      </c>
      <c r="B267" s="15" t="s">
        <v>289</v>
      </c>
      <c r="C267" s="15" t="s">
        <v>317</v>
      </c>
      <c r="D267" s="16">
        <v>1834690503</v>
      </c>
      <c r="E267" s="24">
        <v>44938</v>
      </c>
      <c r="F267" s="24">
        <v>44938</v>
      </c>
      <c r="G267" s="16">
        <v>8808599676</v>
      </c>
      <c r="H267" s="16">
        <v>4</v>
      </c>
      <c r="I267" s="25">
        <v>1704.95</v>
      </c>
      <c r="J267" s="24">
        <v>44997</v>
      </c>
      <c r="K267" s="17">
        <v>1397.5</v>
      </c>
      <c r="L267" s="24">
        <v>44939</v>
      </c>
      <c r="M267" s="16">
        <v>-58</v>
      </c>
      <c r="N267" s="16">
        <f t="shared" si="12"/>
        <v>1</v>
      </c>
      <c r="O267" s="17">
        <f t="shared" si="13"/>
        <v>-81055</v>
      </c>
      <c r="P267" s="17">
        <f t="shared" si="14"/>
        <v>1397.5</v>
      </c>
    </row>
    <row r="268" spans="1:16" x14ac:dyDescent="0.25">
      <c r="A268" s="15" t="s">
        <v>12</v>
      </c>
      <c r="B268" s="15" t="s">
        <v>289</v>
      </c>
      <c r="C268" s="15" t="s">
        <v>318</v>
      </c>
      <c r="D268" s="16">
        <v>1119210498</v>
      </c>
      <c r="E268" s="24">
        <v>44939</v>
      </c>
      <c r="F268" s="24">
        <v>44939</v>
      </c>
      <c r="G268" s="16">
        <v>8829441406</v>
      </c>
      <c r="H268" s="16" t="s">
        <v>319</v>
      </c>
      <c r="I268" s="25">
        <v>150.44</v>
      </c>
      <c r="J268" s="24">
        <v>44970</v>
      </c>
      <c r="K268" s="17">
        <v>123.31</v>
      </c>
      <c r="L268" s="24">
        <v>44944</v>
      </c>
      <c r="M268" s="16">
        <v>-26</v>
      </c>
      <c r="N268" s="16">
        <f t="shared" si="12"/>
        <v>5</v>
      </c>
      <c r="O268" s="17">
        <f t="shared" si="13"/>
        <v>-3206.06</v>
      </c>
      <c r="P268" s="17">
        <f t="shared" si="14"/>
        <v>616.54999999999995</v>
      </c>
    </row>
    <row r="269" spans="1:16" x14ac:dyDescent="0.25">
      <c r="A269" s="15" t="s">
        <v>12</v>
      </c>
      <c r="B269" s="15" t="s">
        <v>289</v>
      </c>
      <c r="C269" s="15" t="s">
        <v>318</v>
      </c>
      <c r="D269" s="16">
        <v>1119210498</v>
      </c>
      <c r="E269" s="24">
        <v>44941</v>
      </c>
      <c r="F269" s="24">
        <v>44941</v>
      </c>
      <c r="G269" s="16">
        <v>8829557891</v>
      </c>
      <c r="H269" s="16" t="s">
        <v>320</v>
      </c>
      <c r="I269" s="25">
        <v>289.54000000000002</v>
      </c>
      <c r="J269" s="24">
        <v>44971</v>
      </c>
      <c r="K269" s="17">
        <v>237.33</v>
      </c>
      <c r="L269" s="24">
        <v>44944</v>
      </c>
      <c r="M269" s="16">
        <v>-27</v>
      </c>
      <c r="N269" s="16">
        <f t="shared" si="12"/>
        <v>3</v>
      </c>
      <c r="O269" s="17">
        <f t="shared" si="13"/>
        <v>-6407.9100000000008</v>
      </c>
      <c r="P269" s="17">
        <f t="shared" si="14"/>
        <v>711.99</v>
      </c>
    </row>
    <row r="270" spans="1:16" x14ac:dyDescent="0.25">
      <c r="A270" s="15" t="s">
        <v>12</v>
      </c>
      <c r="B270" s="15" t="s">
        <v>289</v>
      </c>
      <c r="C270" s="15" t="s">
        <v>321</v>
      </c>
      <c r="D270" s="16" t="s">
        <v>322</v>
      </c>
      <c r="E270" s="24">
        <v>44944</v>
      </c>
      <c r="F270" s="24">
        <v>44944</v>
      </c>
      <c r="G270" s="16">
        <v>8853193797</v>
      </c>
      <c r="H270" s="16">
        <v>202311000001</v>
      </c>
      <c r="I270" s="25">
        <v>12200</v>
      </c>
      <c r="J270" s="24">
        <v>44998</v>
      </c>
      <c r="K270" s="17">
        <v>10000</v>
      </c>
      <c r="L270" s="24">
        <v>44956</v>
      </c>
      <c r="M270" s="16">
        <v>-42</v>
      </c>
      <c r="N270" s="16">
        <f t="shared" si="12"/>
        <v>12</v>
      </c>
      <c r="O270" s="17">
        <f t="shared" si="13"/>
        <v>-420000</v>
      </c>
      <c r="P270" s="17">
        <f t="shared" si="14"/>
        <v>120000</v>
      </c>
    </row>
    <row r="271" spans="1:16" x14ac:dyDescent="0.25">
      <c r="A271" s="15" t="s">
        <v>12</v>
      </c>
      <c r="B271" s="15" t="s">
        <v>289</v>
      </c>
      <c r="C271" s="15" t="s">
        <v>307</v>
      </c>
      <c r="D271" s="16">
        <v>123490492</v>
      </c>
      <c r="E271" s="24">
        <v>44944</v>
      </c>
      <c r="F271" s="24">
        <v>44944</v>
      </c>
      <c r="G271" s="16">
        <v>8854267882</v>
      </c>
      <c r="H271" s="16" t="s">
        <v>323</v>
      </c>
      <c r="I271" s="25">
        <v>92.6</v>
      </c>
      <c r="J271" s="24">
        <v>44985</v>
      </c>
      <c r="K271" s="17">
        <v>75.900000000000006</v>
      </c>
      <c r="L271" s="24">
        <v>44946</v>
      </c>
      <c r="M271" s="16">
        <v>-39</v>
      </c>
      <c r="N271" s="16">
        <f t="shared" si="12"/>
        <v>2</v>
      </c>
      <c r="O271" s="17">
        <f t="shared" si="13"/>
        <v>-2960.1000000000004</v>
      </c>
      <c r="P271" s="17">
        <f t="shared" si="14"/>
        <v>151.80000000000001</v>
      </c>
    </row>
    <row r="272" spans="1:16" x14ac:dyDescent="0.25">
      <c r="A272" s="15" t="s">
        <v>12</v>
      </c>
      <c r="B272" s="15" t="s">
        <v>289</v>
      </c>
      <c r="C272" s="15" t="s">
        <v>324</v>
      </c>
      <c r="D272" s="16">
        <v>1901750495</v>
      </c>
      <c r="E272" s="24">
        <v>44943</v>
      </c>
      <c r="F272" s="24">
        <v>44943</v>
      </c>
      <c r="G272" s="16">
        <v>8854656213</v>
      </c>
      <c r="H272" s="16">
        <v>753</v>
      </c>
      <c r="I272" s="25">
        <v>15.4</v>
      </c>
      <c r="J272" s="24">
        <v>44973</v>
      </c>
      <c r="K272" s="17">
        <v>12.62</v>
      </c>
      <c r="L272" s="24">
        <v>44950</v>
      </c>
      <c r="M272" s="16">
        <v>-23</v>
      </c>
      <c r="N272" s="16">
        <f t="shared" si="12"/>
        <v>7</v>
      </c>
      <c r="O272" s="17">
        <f t="shared" si="13"/>
        <v>-290.26</v>
      </c>
      <c r="P272" s="17">
        <f t="shared" si="14"/>
        <v>88.339999999999989</v>
      </c>
    </row>
    <row r="273" spans="1:16" x14ac:dyDescent="0.25">
      <c r="A273" s="15" t="s">
        <v>12</v>
      </c>
      <c r="B273" s="15" t="s">
        <v>289</v>
      </c>
      <c r="C273" s="15" t="s">
        <v>307</v>
      </c>
      <c r="D273" s="16">
        <v>123490492</v>
      </c>
      <c r="E273" s="24">
        <v>44947</v>
      </c>
      <c r="F273" s="24">
        <v>44947</v>
      </c>
      <c r="G273" s="16">
        <v>8877137072</v>
      </c>
      <c r="H273" s="16" t="s">
        <v>325</v>
      </c>
      <c r="I273" s="25">
        <v>439.15</v>
      </c>
      <c r="J273" s="24">
        <v>44977</v>
      </c>
      <c r="K273" s="17">
        <v>359.96</v>
      </c>
      <c r="L273" s="24">
        <v>44956</v>
      </c>
      <c r="M273" s="16">
        <v>-21</v>
      </c>
      <c r="N273" s="16">
        <f t="shared" si="12"/>
        <v>9</v>
      </c>
      <c r="O273" s="17">
        <f t="shared" si="13"/>
        <v>-7559.16</v>
      </c>
      <c r="P273" s="17">
        <f t="shared" si="14"/>
        <v>3239.64</v>
      </c>
    </row>
    <row r="274" spans="1:16" x14ac:dyDescent="0.25">
      <c r="A274" s="15" t="s">
        <v>12</v>
      </c>
      <c r="B274" s="15" t="s">
        <v>289</v>
      </c>
      <c r="C274" s="15" t="s">
        <v>307</v>
      </c>
      <c r="D274" s="16">
        <v>123490492</v>
      </c>
      <c r="E274" s="24">
        <v>44952</v>
      </c>
      <c r="F274" s="24">
        <v>44952</v>
      </c>
      <c r="G274" s="16">
        <v>8910869445</v>
      </c>
      <c r="H274" s="16" t="s">
        <v>326</v>
      </c>
      <c r="I274" s="25">
        <v>430.54</v>
      </c>
      <c r="J274" s="24">
        <v>44982</v>
      </c>
      <c r="K274" s="17">
        <v>352.9</v>
      </c>
      <c r="L274" s="24">
        <v>44958</v>
      </c>
      <c r="M274" s="16">
        <v>-24</v>
      </c>
      <c r="N274" s="16">
        <f t="shared" si="12"/>
        <v>6</v>
      </c>
      <c r="O274" s="17">
        <f t="shared" si="13"/>
        <v>-8469.5999999999985</v>
      </c>
      <c r="P274" s="17">
        <f t="shared" si="14"/>
        <v>2117.3999999999996</v>
      </c>
    </row>
    <row r="275" spans="1:16" x14ac:dyDescent="0.25">
      <c r="A275" s="15" t="s">
        <v>12</v>
      </c>
      <c r="B275" s="15" t="s">
        <v>289</v>
      </c>
      <c r="C275" s="15" t="s">
        <v>327</v>
      </c>
      <c r="D275" s="16">
        <v>1687620490</v>
      </c>
      <c r="E275" s="24">
        <v>44953</v>
      </c>
      <c r="F275" s="24">
        <v>44953</v>
      </c>
      <c r="G275" s="16">
        <v>8913914425</v>
      </c>
      <c r="H275" s="16">
        <v>174</v>
      </c>
      <c r="I275" s="25">
        <v>85</v>
      </c>
      <c r="J275" s="24">
        <v>44983</v>
      </c>
      <c r="K275" s="17">
        <v>69.67</v>
      </c>
      <c r="L275" s="24">
        <v>44958</v>
      </c>
      <c r="M275" s="16">
        <v>-25</v>
      </c>
      <c r="N275" s="16">
        <f t="shared" si="12"/>
        <v>5</v>
      </c>
      <c r="O275" s="17">
        <f t="shared" si="13"/>
        <v>-1741.75</v>
      </c>
      <c r="P275" s="17">
        <f t="shared" si="14"/>
        <v>348.35</v>
      </c>
    </row>
    <row r="276" spans="1:16" x14ac:dyDescent="0.25">
      <c r="A276" s="15" t="s">
        <v>12</v>
      </c>
      <c r="B276" s="15" t="s">
        <v>289</v>
      </c>
      <c r="C276" s="15" t="s">
        <v>17</v>
      </c>
      <c r="D276" s="16">
        <v>5596290824</v>
      </c>
      <c r="E276" s="24">
        <v>44956</v>
      </c>
      <c r="F276" s="24">
        <v>44956</v>
      </c>
      <c r="G276" s="16">
        <v>8925494866</v>
      </c>
      <c r="H276" s="16" t="s">
        <v>83</v>
      </c>
      <c r="I276" s="25">
        <v>20130</v>
      </c>
      <c r="J276" s="24">
        <v>45016</v>
      </c>
      <c r="K276" s="17">
        <v>16500</v>
      </c>
      <c r="L276" s="24">
        <v>44959</v>
      </c>
      <c r="M276" s="16">
        <v>-57</v>
      </c>
      <c r="N276" s="16">
        <f t="shared" si="12"/>
        <v>3</v>
      </c>
      <c r="O276" s="17">
        <f t="shared" si="13"/>
        <v>-940500</v>
      </c>
      <c r="P276" s="17">
        <f t="shared" si="14"/>
        <v>49500</v>
      </c>
    </row>
    <row r="277" spans="1:16" x14ac:dyDescent="0.25">
      <c r="A277" s="15" t="s">
        <v>12</v>
      </c>
      <c r="B277" s="15" t="s">
        <v>289</v>
      </c>
      <c r="C277" s="15" t="s">
        <v>327</v>
      </c>
      <c r="D277" s="16">
        <v>1687620490</v>
      </c>
      <c r="E277" s="24">
        <v>44956</v>
      </c>
      <c r="F277" s="24">
        <v>44956</v>
      </c>
      <c r="G277" s="16">
        <v>8927317646</v>
      </c>
      <c r="H277" s="16">
        <v>188</v>
      </c>
      <c r="I277" s="25">
        <v>465.54</v>
      </c>
      <c r="J277" s="24">
        <v>44986</v>
      </c>
      <c r="K277" s="17">
        <v>381.59</v>
      </c>
      <c r="L277" s="24">
        <v>44970</v>
      </c>
      <c r="M277" s="16">
        <v>-16</v>
      </c>
      <c r="N277" s="16">
        <f t="shared" si="12"/>
        <v>14</v>
      </c>
      <c r="O277" s="17">
        <f t="shared" si="13"/>
        <v>-6105.44</v>
      </c>
      <c r="P277" s="17">
        <f t="shared" si="14"/>
        <v>5342.2599999999993</v>
      </c>
    </row>
    <row r="278" spans="1:16" x14ac:dyDescent="0.25">
      <c r="A278" s="15" t="s">
        <v>12</v>
      </c>
      <c r="B278" s="15" t="s">
        <v>289</v>
      </c>
      <c r="C278" s="15" t="s">
        <v>328</v>
      </c>
      <c r="D278" s="16">
        <v>1476900491</v>
      </c>
      <c r="E278" s="24">
        <v>44958</v>
      </c>
      <c r="F278" s="24">
        <v>44958</v>
      </c>
      <c r="G278" s="16">
        <v>8939288193</v>
      </c>
      <c r="H278" s="16" t="s">
        <v>329</v>
      </c>
      <c r="I278" s="25">
        <v>800.99</v>
      </c>
      <c r="J278" s="24">
        <v>44988</v>
      </c>
      <c r="K278" s="17">
        <v>656.55</v>
      </c>
      <c r="L278" s="24">
        <v>44970</v>
      </c>
      <c r="M278" s="16">
        <v>-18</v>
      </c>
      <c r="N278" s="16">
        <f t="shared" si="12"/>
        <v>12</v>
      </c>
      <c r="O278" s="17">
        <f t="shared" si="13"/>
        <v>-11817.9</v>
      </c>
      <c r="P278" s="17">
        <f t="shared" si="14"/>
        <v>7878.5999999999995</v>
      </c>
    </row>
    <row r="279" spans="1:16" x14ac:dyDescent="0.25">
      <c r="A279" s="15" t="s">
        <v>12</v>
      </c>
      <c r="B279" s="15" t="s">
        <v>289</v>
      </c>
      <c r="C279" s="15" t="s">
        <v>307</v>
      </c>
      <c r="D279" s="16">
        <v>123490492</v>
      </c>
      <c r="E279" s="24">
        <v>44961</v>
      </c>
      <c r="F279" s="24">
        <v>44961</v>
      </c>
      <c r="G279" s="16">
        <v>8953774686</v>
      </c>
      <c r="H279" s="16" t="s">
        <v>330</v>
      </c>
      <c r="I279" s="25">
        <v>2646.67</v>
      </c>
      <c r="J279" s="24">
        <v>44991</v>
      </c>
      <c r="K279" s="17">
        <v>2169.4</v>
      </c>
      <c r="L279" s="24">
        <v>44970</v>
      </c>
      <c r="M279" s="16">
        <v>-21</v>
      </c>
      <c r="N279" s="16">
        <f t="shared" si="12"/>
        <v>9</v>
      </c>
      <c r="O279" s="17">
        <f t="shared" si="13"/>
        <v>-45557.4</v>
      </c>
      <c r="P279" s="17">
        <f t="shared" si="14"/>
        <v>19524.600000000002</v>
      </c>
    </row>
    <row r="280" spans="1:16" x14ac:dyDescent="0.25">
      <c r="A280" s="15" t="s">
        <v>12</v>
      </c>
      <c r="B280" s="15" t="s">
        <v>289</v>
      </c>
      <c r="C280" s="15" t="s">
        <v>331</v>
      </c>
      <c r="D280" s="16">
        <v>805720497</v>
      </c>
      <c r="E280" s="24">
        <v>44961</v>
      </c>
      <c r="F280" s="24">
        <v>44961</v>
      </c>
      <c r="G280" s="16">
        <v>8953908485</v>
      </c>
      <c r="H280" s="16" t="s">
        <v>332</v>
      </c>
      <c r="I280" s="25">
        <v>29.18</v>
      </c>
      <c r="J280" s="24">
        <v>45016</v>
      </c>
      <c r="K280" s="17">
        <v>23.92</v>
      </c>
      <c r="L280" s="24">
        <v>44971</v>
      </c>
      <c r="M280" s="16">
        <v>-45</v>
      </c>
      <c r="N280" s="16">
        <f t="shared" si="12"/>
        <v>10</v>
      </c>
      <c r="O280" s="17">
        <f t="shared" si="13"/>
        <v>-1076.4000000000001</v>
      </c>
      <c r="P280" s="17">
        <f t="shared" si="14"/>
        <v>239.20000000000002</v>
      </c>
    </row>
    <row r="281" spans="1:16" x14ac:dyDescent="0.25">
      <c r="A281" s="15" t="s">
        <v>12</v>
      </c>
      <c r="B281" s="15" t="s">
        <v>289</v>
      </c>
      <c r="C281" s="15" t="s">
        <v>333</v>
      </c>
      <c r="D281" s="16">
        <v>7149930583</v>
      </c>
      <c r="E281" s="24">
        <v>44961</v>
      </c>
      <c r="F281" s="24">
        <v>44961</v>
      </c>
      <c r="G281" s="16">
        <v>8959219577</v>
      </c>
      <c r="H281" s="16">
        <v>2200001226</v>
      </c>
      <c r="I281" s="25">
        <v>372257.21</v>
      </c>
      <c r="J281" s="24">
        <v>45016</v>
      </c>
      <c r="K281" s="17">
        <v>305128.86</v>
      </c>
      <c r="L281" s="24">
        <v>44970</v>
      </c>
      <c r="M281" s="16">
        <v>-46</v>
      </c>
      <c r="N281" s="16">
        <f t="shared" si="12"/>
        <v>9</v>
      </c>
      <c r="O281" s="17">
        <f t="shared" si="13"/>
        <v>-14035927.559999999</v>
      </c>
      <c r="P281" s="17">
        <f t="shared" si="14"/>
        <v>2746159.7399999998</v>
      </c>
    </row>
    <row r="282" spans="1:16" x14ac:dyDescent="0.25">
      <c r="A282" s="15" t="s">
        <v>12</v>
      </c>
      <c r="B282" s="15" t="s">
        <v>289</v>
      </c>
      <c r="C282" s="15" t="s">
        <v>36</v>
      </c>
      <c r="D282" s="16">
        <v>1168310496</v>
      </c>
      <c r="E282" s="24">
        <v>44961</v>
      </c>
      <c r="F282" s="24">
        <v>44961</v>
      </c>
      <c r="G282" s="16">
        <v>8963250858</v>
      </c>
      <c r="H282" s="16" t="s">
        <v>334</v>
      </c>
      <c r="I282" s="25">
        <v>1927.37</v>
      </c>
      <c r="J282" s="24">
        <v>44991</v>
      </c>
      <c r="K282" s="17">
        <v>1752.15</v>
      </c>
      <c r="L282" s="24">
        <v>44970</v>
      </c>
      <c r="M282" s="16">
        <v>-21</v>
      </c>
      <c r="N282" s="16">
        <f t="shared" si="12"/>
        <v>9</v>
      </c>
      <c r="O282" s="17">
        <f t="shared" si="13"/>
        <v>-36795.15</v>
      </c>
      <c r="P282" s="17">
        <f t="shared" si="14"/>
        <v>15769.35</v>
      </c>
    </row>
    <row r="283" spans="1:16" x14ac:dyDescent="0.25">
      <c r="A283" s="15" t="s">
        <v>12</v>
      </c>
      <c r="B283" s="15" t="s">
        <v>289</v>
      </c>
      <c r="C283" s="15" t="s">
        <v>335</v>
      </c>
      <c r="D283" s="16">
        <v>1445950494</v>
      </c>
      <c r="E283" s="24">
        <v>44963</v>
      </c>
      <c r="F283" s="24">
        <v>44963</v>
      </c>
      <c r="G283" s="16">
        <v>8973133480</v>
      </c>
      <c r="H283" s="16" t="s">
        <v>336</v>
      </c>
      <c r="I283" s="25">
        <v>17976.64</v>
      </c>
      <c r="J283" s="24">
        <v>45017</v>
      </c>
      <c r="K283" s="17">
        <v>14734.95</v>
      </c>
      <c r="L283" s="24">
        <v>44970</v>
      </c>
      <c r="M283" s="16">
        <v>-47</v>
      </c>
      <c r="N283" s="16">
        <f t="shared" si="12"/>
        <v>7</v>
      </c>
      <c r="O283" s="17">
        <f t="shared" si="13"/>
        <v>-692542.65</v>
      </c>
      <c r="P283" s="17">
        <f t="shared" si="14"/>
        <v>103144.65000000001</v>
      </c>
    </row>
    <row r="284" spans="1:16" x14ac:dyDescent="0.25">
      <c r="A284" s="15" t="s">
        <v>12</v>
      </c>
      <c r="B284" s="15" t="s">
        <v>289</v>
      </c>
      <c r="C284" s="15" t="s">
        <v>335</v>
      </c>
      <c r="D284" s="16">
        <v>1445950494</v>
      </c>
      <c r="E284" s="24">
        <v>44963</v>
      </c>
      <c r="F284" s="24">
        <v>44963</v>
      </c>
      <c r="G284" s="16">
        <v>8973133543</v>
      </c>
      <c r="H284" s="16" t="s">
        <v>337</v>
      </c>
      <c r="I284" s="25">
        <v>30754.98</v>
      </c>
      <c r="J284" s="24">
        <v>45017</v>
      </c>
      <c r="K284" s="17">
        <v>25209</v>
      </c>
      <c r="L284" s="24">
        <v>44970</v>
      </c>
      <c r="M284" s="16">
        <v>-47</v>
      </c>
      <c r="N284" s="16">
        <f t="shared" si="12"/>
        <v>7</v>
      </c>
      <c r="O284" s="17">
        <f t="shared" si="13"/>
        <v>-1184823</v>
      </c>
      <c r="P284" s="17">
        <f t="shared" si="14"/>
        <v>176463</v>
      </c>
    </row>
    <row r="285" spans="1:16" x14ac:dyDescent="0.25">
      <c r="A285" s="15" t="s">
        <v>12</v>
      </c>
      <c r="B285" s="15" t="s">
        <v>289</v>
      </c>
      <c r="C285" s="15" t="s">
        <v>335</v>
      </c>
      <c r="D285" s="16">
        <v>1445950494</v>
      </c>
      <c r="E285" s="24">
        <v>44963</v>
      </c>
      <c r="F285" s="24">
        <v>44963</v>
      </c>
      <c r="G285" s="16">
        <v>8973137406</v>
      </c>
      <c r="H285" s="16" t="s">
        <v>338</v>
      </c>
      <c r="I285" s="25">
        <v>39004.800000000003</v>
      </c>
      <c r="J285" s="24">
        <v>45017</v>
      </c>
      <c r="K285" s="17">
        <v>31971.15</v>
      </c>
      <c r="L285" s="24">
        <v>44970</v>
      </c>
      <c r="M285" s="16">
        <v>-47</v>
      </c>
      <c r="N285" s="16">
        <f t="shared" si="12"/>
        <v>7</v>
      </c>
      <c r="O285" s="17">
        <f t="shared" si="13"/>
        <v>-1502644.05</v>
      </c>
      <c r="P285" s="17">
        <f t="shared" si="14"/>
        <v>223798.05000000002</v>
      </c>
    </row>
    <row r="286" spans="1:16" x14ac:dyDescent="0.25">
      <c r="A286" s="15" t="s">
        <v>12</v>
      </c>
      <c r="B286" s="15" t="s">
        <v>289</v>
      </c>
      <c r="C286" s="15" t="s">
        <v>339</v>
      </c>
      <c r="D286" s="16">
        <v>699250551</v>
      </c>
      <c r="E286" s="24">
        <v>44963</v>
      </c>
      <c r="F286" s="24">
        <v>44963</v>
      </c>
      <c r="G286" s="16">
        <v>8976742120</v>
      </c>
      <c r="H286" s="16" t="s">
        <v>340</v>
      </c>
      <c r="I286" s="25">
        <v>3283.63</v>
      </c>
      <c r="J286" s="24">
        <v>45016</v>
      </c>
      <c r="K286" s="17">
        <v>2691.5</v>
      </c>
      <c r="L286" s="24">
        <v>44966</v>
      </c>
      <c r="M286" s="16">
        <v>-50</v>
      </c>
      <c r="N286" s="16">
        <f t="shared" si="12"/>
        <v>3</v>
      </c>
      <c r="O286" s="17">
        <f t="shared" si="13"/>
        <v>-134575</v>
      </c>
      <c r="P286" s="17">
        <f t="shared" si="14"/>
        <v>8074.5</v>
      </c>
    </row>
    <row r="287" spans="1:16" x14ac:dyDescent="0.25">
      <c r="A287" s="15" t="s">
        <v>12</v>
      </c>
      <c r="B287" s="15" t="s">
        <v>289</v>
      </c>
      <c r="C287" s="15" t="s">
        <v>341</v>
      </c>
      <c r="D287" s="16">
        <v>1007390501</v>
      </c>
      <c r="E287" s="24">
        <v>44965</v>
      </c>
      <c r="F287" s="24">
        <v>44965</v>
      </c>
      <c r="G287" s="16">
        <v>8987062080</v>
      </c>
      <c r="H287" s="16" t="s">
        <v>342</v>
      </c>
      <c r="I287" s="25">
        <v>117730</v>
      </c>
      <c r="J287" s="24">
        <v>44995</v>
      </c>
      <c r="K287" s="17">
        <v>96500</v>
      </c>
      <c r="L287" s="24">
        <v>44972</v>
      </c>
      <c r="M287" s="16">
        <v>-23</v>
      </c>
      <c r="N287" s="16">
        <f t="shared" si="12"/>
        <v>7</v>
      </c>
      <c r="O287" s="17">
        <f t="shared" si="13"/>
        <v>-2219500</v>
      </c>
      <c r="P287" s="17">
        <f t="shared" si="14"/>
        <v>675500</v>
      </c>
    </row>
    <row r="288" spans="1:16" x14ac:dyDescent="0.25">
      <c r="A288" s="15" t="s">
        <v>12</v>
      </c>
      <c r="B288" s="15" t="s">
        <v>289</v>
      </c>
      <c r="C288" s="15" t="s">
        <v>343</v>
      </c>
      <c r="D288" s="16">
        <v>1226870507</v>
      </c>
      <c r="E288" s="24">
        <v>44966</v>
      </c>
      <c r="F288" s="24">
        <v>44966</v>
      </c>
      <c r="G288" s="16">
        <v>8988835862</v>
      </c>
      <c r="H288" s="16" t="s">
        <v>344</v>
      </c>
      <c r="I288" s="25">
        <v>321.2</v>
      </c>
      <c r="J288" s="24">
        <v>45016</v>
      </c>
      <c r="K288" s="17">
        <v>263.27999999999997</v>
      </c>
      <c r="L288" s="24">
        <v>44971</v>
      </c>
      <c r="M288" s="16">
        <v>-45</v>
      </c>
      <c r="N288" s="16">
        <f t="shared" si="12"/>
        <v>5</v>
      </c>
      <c r="O288" s="17">
        <f t="shared" si="13"/>
        <v>-11847.599999999999</v>
      </c>
      <c r="P288" s="17">
        <f t="shared" si="14"/>
        <v>1316.3999999999999</v>
      </c>
    </row>
    <row r="289" spans="1:16" x14ac:dyDescent="0.25">
      <c r="A289" s="15" t="s">
        <v>12</v>
      </c>
      <c r="B289" s="15" t="s">
        <v>289</v>
      </c>
      <c r="C289" s="15" t="s">
        <v>345</v>
      </c>
      <c r="D289" s="16">
        <v>1401640493</v>
      </c>
      <c r="E289" s="24">
        <v>44968</v>
      </c>
      <c r="F289" s="24">
        <v>44968</v>
      </c>
      <c r="G289" s="16">
        <v>9002771045</v>
      </c>
      <c r="H289" s="16">
        <v>89</v>
      </c>
      <c r="I289" s="25">
        <v>393.45</v>
      </c>
      <c r="J289" s="24">
        <v>45016</v>
      </c>
      <c r="K289" s="17">
        <v>322.5</v>
      </c>
      <c r="L289" s="24">
        <v>44972</v>
      </c>
      <c r="M289" s="16">
        <v>-44</v>
      </c>
      <c r="N289" s="16">
        <f t="shared" si="12"/>
        <v>4</v>
      </c>
      <c r="O289" s="17">
        <f t="shared" si="13"/>
        <v>-14190</v>
      </c>
      <c r="P289" s="17">
        <f t="shared" si="14"/>
        <v>1290</v>
      </c>
    </row>
    <row r="290" spans="1:16" x14ac:dyDescent="0.25">
      <c r="A290" s="15" t="s">
        <v>12</v>
      </c>
      <c r="B290" s="15" t="s">
        <v>289</v>
      </c>
      <c r="C290" s="15" t="s">
        <v>295</v>
      </c>
      <c r="D290" s="16">
        <v>1311260499</v>
      </c>
      <c r="E290" s="24">
        <v>44969</v>
      </c>
      <c r="F290" s="24">
        <v>44969</v>
      </c>
      <c r="G290" s="16">
        <v>9011571561</v>
      </c>
      <c r="H290" s="16" t="s">
        <v>346</v>
      </c>
      <c r="I290" s="25">
        <v>90045.38</v>
      </c>
      <c r="J290" s="24">
        <v>45016</v>
      </c>
      <c r="K290" s="17">
        <v>73807.69</v>
      </c>
      <c r="L290" s="24">
        <v>44978</v>
      </c>
      <c r="M290" s="16">
        <v>-38</v>
      </c>
      <c r="N290" s="16">
        <f t="shared" si="12"/>
        <v>9</v>
      </c>
      <c r="O290" s="17">
        <f t="shared" si="13"/>
        <v>-2804692.22</v>
      </c>
      <c r="P290" s="17">
        <f t="shared" si="14"/>
        <v>664269.21</v>
      </c>
    </row>
    <row r="291" spans="1:16" x14ac:dyDescent="0.25">
      <c r="A291" s="15" t="s">
        <v>12</v>
      </c>
      <c r="B291" s="15" t="s">
        <v>289</v>
      </c>
      <c r="C291" s="15" t="s">
        <v>347</v>
      </c>
      <c r="D291" s="16" t="s">
        <v>348</v>
      </c>
      <c r="E291" s="24">
        <v>44979</v>
      </c>
      <c r="F291" s="24">
        <v>44979</v>
      </c>
      <c r="G291" s="16">
        <v>9089718880</v>
      </c>
      <c r="H291" s="16">
        <v>57</v>
      </c>
      <c r="I291" s="25">
        <v>292.8</v>
      </c>
      <c r="J291" s="24">
        <v>45009</v>
      </c>
      <c r="K291" s="17">
        <v>240</v>
      </c>
      <c r="L291" s="24">
        <v>44984</v>
      </c>
      <c r="M291" s="16">
        <v>-25</v>
      </c>
      <c r="N291" s="16">
        <f t="shared" si="12"/>
        <v>5</v>
      </c>
      <c r="O291" s="17">
        <f t="shared" si="13"/>
        <v>-6000</v>
      </c>
      <c r="P291" s="17">
        <f t="shared" si="14"/>
        <v>1200</v>
      </c>
    </row>
    <row r="292" spans="1:16" x14ac:dyDescent="0.25">
      <c r="A292" s="15" t="s">
        <v>12</v>
      </c>
      <c r="B292" s="15" t="s">
        <v>289</v>
      </c>
      <c r="C292" s="15" t="s">
        <v>313</v>
      </c>
      <c r="D292" s="16">
        <v>1615950498</v>
      </c>
      <c r="E292" s="24">
        <v>44980</v>
      </c>
      <c r="F292" s="24">
        <v>44980</v>
      </c>
      <c r="G292" s="16">
        <v>9095405911</v>
      </c>
      <c r="H292" s="16">
        <v>111</v>
      </c>
      <c r="I292" s="25">
        <v>148</v>
      </c>
      <c r="J292" s="24">
        <v>45010</v>
      </c>
      <c r="K292" s="17">
        <v>121.31</v>
      </c>
      <c r="L292" s="24">
        <v>44981</v>
      </c>
      <c r="M292" s="16">
        <v>-29</v>
      </c>
      <c r="N292" s="16">
        <f t="shared" si="12"/>
        <v>1</v>
      </c>
      <c r="O292" s="17">
        <f t="shared" si="13"/>
        <v>-3517.9900000000002</v>
      </c>
      <c r="P292" s="17">
        <f t="shared" si="14"/>
        <v>121.31</v>
      </c>
    </row>
    <row r="293" spans="1:16" x14ac:dyDescent="0.25">
      <c r="A293" s="15" t="s">
        <v>12</v>
      </c>
      <c r="B293" s="15" t="s">
        <v>289</v>
      </c>
      <c r="C293" s="15" t="s">
        <v>349</v>
      </c>
      <c r="D293" s="16">
        <v>890370372</v>
      </c>
      <c r="E293" s="24">
        <v>44980</v>
      </c>
      <c r="F293" s="24">
        <v>44980</v>
      </c>
      <c r="G293" s="16">
        <v>9097032273</v>
      </c>
      <c r="H293" s="16">
        <v>23260201</v>
      </c>
      <c r="I293" s="25">
        <v>10187</v>
      </c>
      <c r="J293" s="24">
        <v>45010</v>
      </c>
      <c r="K293" s="17">
        <v>8350</v>
      </c>
      <c r="L293" s="24">
        <v>44986</v>
      </c>
      <c r="M293" s="16">
        <v>-24</v>
      </c>
      <c r="N293" s="16">
        <f t="shared" si="12"/>
        <v>6</v>
      </c>
      <c r="O293" s="17">
        <f t="shared" si="13"/>
        <v>-200400</v>
      </c>
      <c r="P293" s="17">
        <f t="shared" si="14"/>
        <v>50100</v>
      </c>
    </row>
    <row r="294" spans="1:16" x14ac:dyDescent="0.25">
      <c r="A294" s="15" t="s">
        <v>12</v>
      </c>
      <c r="B294" s="15" t="s">
        <v>289</v>
      </c>
      <c r="C294" s="15" t="s">
        <v>343</v>
      </c>
      <c r="D294" s="16">
        <v>1226870507</v>
      </c>
      <c r="E294" s="24">
        <v>44982</v>
      </c>
      <c r="F294" s="24">
        <v>44982</v>
      </c>
      <c r="G294" s="16">
        <v>9109371176</v>
      </c>
      <c r="H294" s="16" t="s">
        <v>350</v>
      </c>
      <c r="I294" s="25">
        <v>175.8</v>
      </c>
      <c r="J294" s="24">
        <v>45012</v>
      </c>
      <c r="K294" s="17">
        <v>144.1</v>
      </c>
      <c r="L294" s="24">
        <v>44986</v>
      </c>
      <c r="M294" s="16">
        <v>-26</v>
      </c>
      <c r="N294" s="16">
        <f t="shared" si="12"/>
        <v>4</v>
      </c>
      <c r="O294" s="17">
        <f t="shared" si="13"/>
        <v>-3746.6</v>
      </c>
      <c r="P294" s="17">
        <f t="shared" si="14"/>
        <v>576.4</v>
      </c>
    </row>
    <row r="295" spans="1:16" x14ac:dyDescent="0.25">
      <c r="A295" s="15" t="s">
        <v>12</v>
      </c>
      <c r="B295" s="15" t="s">
        <v>289</v>
      </c>
      <c r="C295" s="15" t="s">
        <v>351</v>
      </c>
      <c r="D295" s="16" t="s">
        <v>352</v>
      </c>
      <c r="E295" s="24">
        <v>44984</v>
      </c>
      <c r="F295" s="24">
        <v>44984</v>
      </c>
      <c r="G295" s="16">
        <v>9112127992</v>
      </c>
      <c r="H295" s="16">
        <v>202311000001</v>
      </c>
      <c r="I295" s="25">
        <v>1209.23</v>
      </c>
      <c r="J295" s="24">
        <v>45014</v>
      </c>
      <c r="K295" s="17">
        <v>991.17</v>
      </c>
      <c r="L295" s="24">
        <v>44993</v>
      </c>
      <c r="M295" s="16">
        <v>-21</v>
      </c>
      <c r="N295" s="16">
        <f t="shared" si="12"/>
        <v>9</v>
      </c>
      <c r="O295" s="17">
        <f t="shared" si="13"/>
        <v>-20814.57</v>
      </c>
      <c r="P295" s="17">
        <f t="shared" si="14"/>
        <v>8920.5299999999988</v>
      </c>
    </row>
    <row r="296" spans="1:16" x14ac:dyDescent="0.25">
      <c r="A296" s="15" t="s">
        <v>12</v>
      </c>
      <c r="B296" s="15" t="s">
        <v>289</v>
      </c>
      <c r="C296" s="15" t="s">
        <v>16</v>
      </c>
      <c r="D296" s="16">
        <v>1334410493</v>
      </c>
      <c r="E296" s="24">
        <v>44984</v>
      </c>
      <c r="F296" s="24">
        <v>44984</v>
      </c>
      <c r="G296" s="16">
        <v>9112407524</v>
      </c>
      <c r="H296" s="16">
        <v>8</v>
      </c>
      <c r="I296" s="25">
        <v>42798.04</v>
      </c>
      <c r="J296" s="24">
        <v>45044</v>
      </c>
      <c r="K296" s="17">
        <v>35080.36</v>
      </c>
      <c r="L296" s="24">
        <v>44988</v>
      </c>
      <c r="M296" s="16">
        <v>-56</v>
      </c>
      <c r="N296" s="16">
        <f t="shared" si="12"/>
        <v>4</v>
      </c>
      <c r="O296" s="17">
        <f t="shared" si="13"/>
        <v>-1964500.1600000001</v>
      </c>
      <c r="P296" s="17">
        <f t="shared" si="14"/>
        <v>140321.44</v>
      </c>
    </row>
    <row r="297" spans="1:16" x14ac:dyDescent="0.25">
      <c r="A297" s="15" t="s">
        <v>12</v>
      </c>
      <c r="B297" s="15" t="s">
        <v>289</v>
      </c>
      <c r="C297" s="15" t="s">
        <v>335</v>
      </c>
      <c r="D297" s="16">
        <v>1445950494</v>
      </c>
      <c r="E297" s="24">
        <v>44984</v>
      </c>
      <c r="F297" s="24">
        <v>44984</v>
      </c>
      <c r="G297" s="16">
        <v>9112981328</v>
      </c>
      <c r="H297" s="16" t="s">
        <v>353</v>
      </c>
      <c r="I297" s="25">
        <v>21957.87</v>
      </c>
      <c r="J297" s="24">
        <v>45043</v>
      </c>
      <c r="K297" s="17">
        <v>17998.25</v>
      </c>
      <c r="L297" s="24">
        <v>44988</v>
      </c>
      <c r="M297" s="16">
        <v>-55</v>
      </c>
      <c r="N297" s="16">
        <f t="shared" si="12"/>
        <v>4</v>
      </c>
      <c r="O297" s="17">
        <f t="shared" si="13"/>
        <v>-989903.75</v>
      </c>
      <c r="P297" s="17">
        <f t="shared" si="14"/>
        <v>71993</v>
      </c>
    </row>
    <row r="298" spans="1:16" x14ac:dyDescent="0.25">
      <c r="A298" s="15" t="s">
        <v>12</v>
      </c>
      <c r="B298" s="15" t="s">
        <v>289</v>
      </c>
      <c r="C298" s="15" t="s">
        <v>309</v>
      </c>
      <c r="D298" s="16">
        <v>206110496</v>
      </c>
      <c r="E298" s="24">
        <v>44984</v>
      </c>
      <c r="F298" s="24">
        <v>44984</v>
      </c>
      <c r="G298" s="16">
        <v>9114063958</v>
      </c>
      <c r="H298" s="16" t="s">
        <v>354</v>
      </c>
      <c r="I298" s="25">
        <v>1634.8</v>
      </c>
      <c r="J298" s="24">
        <v>45014</v>
      </c>
      <c r="K298" s="17">
        <v>1340</v>
      </c>
      <c r="L298" s="24">
        <v>44988</v>
      </c>
      <c r="M298" s="16">
        <v>-26</v>
      </c>
      <c r="N298" s="16">
        <f t="shared" si="12"/>
        <v>4</v>
      </c>
      <c r="O298" s="17">
        <f t="shared" si="13"/>
        <v>-34840</v>
      </c>
      <c r="P298" s="17">
        <f t="shared" si="14"/>
        <v>5360</v>
      </c>
    </row>
    <row r="299" spans="1:16" x14ac:dyDescent="0.25">
      <c r="A299" s="15" t="s">
        <v>12</v>
      </c>
      <c r="B299" s="15" t="s">
        <v>289</v>
      </c>
      <c r="C299" s="15" t="s">
        <v>355</v>
      </c>
      <c r="D299" s="16">
        <v>2755960305</v>
      </c>
      <c r="E299" s="24">
        <v>44985</v>
      </c>
      <c r="F299" s="24">
        <v>44985</v>
      </c>
      <c r="G299" s="16">
        <v>9120886942</v>
      </c>
      <c r="H299" s="16" t="s">
        <v>356</v>
      </c>
      <c r="I299" s="25">
        <v>2720.6</v>
      </c>
      <c r="J299" s="24">
        <v>45038</v>
      </c>
      <c r="K299" s="17">
        <v>2230</v>
      </c>
      <c r="L299" s="24">
        <v>44988</v>
      </c>
      <c r="M299" s="16">
        <v>-50</v>
      </c>
      <c r="N299" s="16">
        <f t="shared" si="12"/>
        <v>3</v>
      </c>
      <c r="O299" s="17">
        <f t="shared" si="13"/>
        <v>-111500</v>
      </c>
      <c r="P299" s="17">
        <f t="shared" si="14"/>
        <v>6690</v>
      </c>
    </row>
    <row r="300" spans="1:16" x14ac:dyDescent="0.25">
      <c r="A300" s="15" t="s">
        <v>12</v>
      </c>
      <c r="B300" s="15" t="s">
        <v>289</v>
      </c>
      <c r="C300" s="15" t="s">
        <v>357</v>
      </c>
      <c r="D300" s="16">
        <v>847360492</v>
      </c>
      <c r="E300" s="24">
        <v>44986</v>
      </c>
      <c r="F300" s="24">
        <v>44986</v>
      </c>
      <c r="G300" s="16">
        <v>9132822708</v>
      </c>
      <c r="H300" s="16">
        <v>195</v>
      </c>
      <c r="I300" s="25">
        <v>30</v>
      </c>
      <c r="J300" s="24">
        <v>45016</v>
      </c>
      <c r="K300" s="17">
        <v>24.59</v>
      </c>
      <c r="L300" s="24">
        <v>44987</v>
      </c>
      <c r="M300" s="16">
        <v>-29</v>
      </c>
      <c r="N300" s="16">
        <f t="shared" si="12"/>
        <v>1</v>
      </c>
      <c r="O300" s="17">
        <f t="shared" si="13"/>
        <v>-713.11</v>
      </c>
      <c r="P300" s="17">
        <f t="shared" si="14"/>
        <v>24.59</v>
      </c>
    </row>
    <row r="301" spans="1:16" x14ac:dyDescent="0.25">
      <c r="A301" s="15" t="s">
        <v>12</v>
      </c>
      <c r="B301" s="15" t="s">
        <v>289</v>
      </c>
      <c r="C301" s="15" t="s">
        <v>327</v>
      </c>
      <c r="D301" s="16">
        <v>1687620490</v>
      </c>
      <c r="E301" s="24">
        <v>44986</v>
      </c>
      <c r="F301" s="24">
        <v>44986</v>
      </c>
      <c r="G301" s="16">
        <v>9133168222</v>
      </c>
      <c r="H301" s="16">
        <v>403</v>
      </c>
      <c r="I301" s="25">
        <v>588.11</v>
      </c>
      <c r="J301" s="24">
        <v>45016</v>
      </c>
      <c r="K301" s="17">
        <v>484.09</v>
      </c>
      <c r="L301" s="24">
        <v>44991</v>
      </c>
      <c r="M301" s="16">
        <v>-25</v>
      </c>
      <c r="N301" s="16">
        <f t="shared" si="12"/>
        <v>5</v>
      </c>
      <c r="O301" s="17">
        <f t="shared" si="13"/>
        <v>-12102.25</v>
      </c>
      <c r="P301" s="17">
        <f t="shared" si="14"/>
        <v>2420.4499999999998</v>
      </c>
    </row>
    <row r="302" spans="1:16" x14ac:dyDescent="0.25">
      <c r="A302" s="15" t="s">
        <v>12</v>
      </c>
      <c r="B302" s="15" t="s">
        <v>289</v>
      </c>
      <c r="C302" s="15" t="s">
        <v>195</v>
      </c>
      <c r="D302" s="16">
        <v>1769540491</v>
      </c>
      <c r="E302" s="24">
        <v>44987</v>
      </c>
      <c r="F302" s="24">
        <v>44987</v>
      </c>
      <c r="G302" s="16">
        <v>9134767254</v>
      </c>
      <c r="H302" s="16">
        <v>24</v>
      </c>
      <c r="I302" s="25">
        <v>28228.799999999999</v>
      </c>
      <c r="J302" s="24">
        <v>45017</v>
      </c>
      <c r="K302" s="17">
        <v>23138.36</v>
      </c>
      <c r="L302" s="24">
        <v>44988</v>
      </c>
      <c r="M302" s="16">
        <v>-29</v>
      </c>
      <c r="N302" s="16">
        <f t="shared" si="12"/>
        <v>1</v>
      </c>
      <c r="O302" s="17">
        <f t="shared" si="13"/>
        <v>-671012.44000000006</v>
      </c>
      <c r="P302" s="17">
        <f t="shared" si="14"/>
        <v>23138.36</v>
      </c>
    </row>
    <row r="303" spans="1:16" x14ac:dyDescent="0.25">
      <c r="A303" s="15" t="s">
        <v>12</v>
      </c>
      <c r="B303" s="15" t="s">
        <v>289</v>
      </c>
      <c r="C303" s="15" t="s">
        <v>331</v>
      </c>
      <c r="D303" s="16">
        <v>805720497</v>
      </c>
      <c r="E303" s="24">
        <v>44986</v>
      </c>
      <c r="F303" s="24">
        <v>44986</v>
      </c>
      <c r="G303" s="16">
        <v>9139269531</v>
      </c>
      <c r="H303" s="16" t="s">
        <v>358</v>
      </c>
      <c r="I303" s="25">
        <v>29.91</v>
      </c>
      <c r="J303" s="24">
        <v>45046</v>
      </c>
      <c r="K303" s="17">
        <v>24.52</v>
      </c>
      <c r="L303" s="24">
        <v>44993</v>
      </c>
      <c r="M303" s="16">
        <v>-53</v>
      </c>
      <c r="N303" s="16">
        <f t="shared" si="12"/>
        <v>7</v>
      </c>
      <c r="O303" s="17">
        <f t="shared" si="13"/>
        <v>-1299.56</v>
      </c>
      <c r="P303" s="17">
        <f t="shared" si="14"/>
        <v>171.64</v>
      </c>
    </row>
    <row r="304" spans="1:16" x14ac:dyDescent="0.25">
      <c r="A304" s="15" t="s">
        <v>12</v>
      </c>
      <c r="B304" s="15" t="s">
        <v>289</v>
      </c>
      <c r="C304" s="15" t="s">
        <v>327</v>
      </c>
      <c r="D304" s="16">
        <v>1687620490</v>
      </c>
      <c r="E304" s="24">
        <v>44988</v>
      </c>
      <c r="F304" s="24">
        <v>44988</v>
      </c>
      <c r="G304" s="16">
        <v>9142640853</v>
      </c>
      <c r="H304" s="16">
        <v>404</v>
      </c>
      <c r="I304" s="25">
        <v>205.25</v>
      </c>
      <c r="J304" s="24">
        <v>45018</v>
      </c>
      <c r="K304" s="17">
        <v>168.24</v>
      </c>
      <c r="L304" s="24">
        <v>44991</v>
      </c>
      <c r="M304" s="16">
        <v>-27</v>
      </c>
      <c r="N304" s="16">
        <f t="shared" si="12"/>
        <v>3</v>
      </c>
      <c r="O304" s="17">
        <f t="shared" si="13"/>
        <v>-4542.4800000000005</v>
      </c>
      <c r="P304" s="17">
        <f t="shared" si="14"/>
        <v>504.72</v>
      </c>
    </row>
    <row r="305" spans="1:16" x14ac:dyDescent="0.25">
      <c r="A305" s="15" t="s">
        <v>12</v>
      </c>
      <c r="B305" s="15" t="s">
        <v>289</v>
      </c>
      <c r="C305" s="15" t="s">
        <v>359</v>
      </c>
      <c r="D305" s="16">
        <v>3517410480</v>
      </c>
      <c r="E305" s="24">
        <v>44988</v>
      </c>
      <c r="F305" s="24">
        <v>44988</v>
      </c>
      <c r="G305" s="16">
        <v>9144899778</v>
      </c>
      <c r="H305" s="16" t="s">
        <v>360</v>
      </c>
      <c r="I305" s="25">
        <v>12956.44</v>
      </c>
      <c r="J305" s="24">
        <v>45018</v>
      </c>
      <c r="K305" s="17">
        <v>10620.03</v>
      </c>
      <c r="L305" s="24">
        <v>44993</v>
      </c>
      <c r="M305" s="16">
        <v>-25</v>
      </c>
      <c r="N305" s="16">
        <f t="shared" si="12"/>
        <v>5</v>
      </c>
      <c r="O305" s="17">
        <f t="shared" si="13"/>
        <v>-265500.75</v>
      </c>
      <c r="P305" s="17">
        <f t="shared" si="14"/>
        <v>53100.15</v>
      </c>
    </row>
    <row r="306" spans="1:16" x14ac:dyDescent="0.25">
      <c r="A306" s="15" t="s">
        <v>12</v>
      </c>
      <c r="B306" s="15" t="s">
        <v>289</v>
      </c>
      <c r="C306" s="15" t="s">
        <v>361</v>
      </c>
      <c r="D306" s="16">
        <v>1736440494</v>
      </c>
      <c r="E306" s="24">
        <v>44988</v>
      </c>
      <c r="F306" s="24">
        <v>44988</v>
      </c>
      <c r="G306" s="16">
        <v>9153504928</v>
      </c>
      <c r="H306" s="16" t="s">
        <v>88</v>
      </c>
      <c r="I306" s="25">
        <v>488</v>
      </c>
      <c r="J306" s="24">
        <v>45019</v>
      </c>
      <c r="K306" s="17">
        <v>400</v>
      </c>
      <c r="L306" s="24">
        <v>44994</v>
      </c>
      <c r="M306" s="16">
        <v>-25</v>
      </c>
      <c r="N306" s="16">
        <f t="shared" si="12"/>
        <v>6</v>
      </c>
      <c r="O306" s="17">
        <f t="shared" si="13"/>
        <v>-10000</v>
      </c>
      <c r="P306" s="17">
        <f t="shared" si="14"/>
        <v>2400</v>
      </c>
    </row>
    <row r="307" spans="1:16" x14ac:dyDescent="0.25">
      <c r="A307" s="15" t="s">
        <v>12</v>
      </c>
      <c r="B307" s="15" t="s">
        <v>289</v>
      </c>
      <c r="C307" s="15" t="s">
        <v>362</v>
      </c>
      <c r="D307" s="16" t="s">
        <v>363</v>
      </c>
      <c r="E307" s="24">
        <v>44990</v>
      </c>
      <c r="F307" s="24">
        <v>44990</v>
      </c>
      <c r="G307" s="16">
        <v>9159860890</v>
      </c>
      <c r="H307" s="16" t="s">
        <v>50</v>
      </c>
      <c r="I307" s="25">
        <v>728.8</v>
      </c>
      <c r="J307" s="24">
        <v>45020</v>
      </c>
      <c r="K307" s="17">
        <v>597.38</v>
      </c>
      <c r="L307" s="24">
        <v>44993</v>
      </c>
      <c r="M307" s="16">
        <v>-27</v>
      </c>
      <c r="N307" s="16">
        <f t="shared" si="12"/>
        <v>3</v>
      </c>
      <c r="O307" s="17">
        <f t="shared" si="13"/>
        <v>-16129.26</v>
      </c>
      <c r="P307" s="17">
        <f t="shared" si="14"/>
        <v>1792.1399999999999</v>
      </c>
    </row>
    <row r="308" spans="1:16" x14ac:dyDescent="0.25">
      <c r="A308" s="15" t="s">
        <v>12</v>
      </c>
      <c r="B308" s="15" t="s">
        <v>289</v>
      </c>
      <c r="C308" s="15" t="s">
        <v>317</v>
      </c>
      <c r="D308" s="16">
        <v>1834690503</v>
      </c>
      <c r="E308" s="24">
        <v>44991</v>
      </c>
      <c r="F308" s="24">
        <v>44991</v>
      </c>
      <c r="G308" s="16">
        <v>9165592978</v>
      </c>
      <c r="H308" s="16">
        <v>22</v>
      </c>
      <c r="I308" s="25">
        <v>47772.63</v>
      </c>
      <c r="J308" s="24">
        <v>45051</v>
      </c>
      <c r="K308" s="17">
        <v>39157.89</v>
      </c>
      <c r="L308" s="24">
        <v>44998</v>
      </c>
      <c r="M308" s="16">
        <v>-53</v>
      </c>
      <c r="N308" s="16">
        <f t="shared" si="12"/>
        <v>7</v>
      </c>
      <c r="O308" s="17">
        <f t="shared" si="13"/>
        <v>-2075368.17</v>
      </c>
      <c r="P308" s="17">
        <f t="shared" si="14"/>
        <v>274105.23</v>
      </c>
    </row>
    <row r="309" spans="1:16" x14ac:dyDescent="0.25">
      <c r="A309" s="15" t="s">
        <v>12</v>
      </c>
      <c r="B309" s="15" t="s">
        <v>289</v>
      </c>
      <c r="C309" s="15" t="s">
        <v>364</v>
      </c>
      <c r="D309" s="16">
        <v>1178980494</v>
      </c>
      <c r="E309" s="24">
        <v>44994</v>
      </c>
      <c r="F309" s="24">
        <v>44994</v>
      </c>
      <c r="G309" s="16">
        <v>9191837004</v>
      </c>
      <c r="H309" s="16">
        <v>59</v>
      </c>
      <c r="I309" s="25">
        <v>16323.6</v>
      </c>
      <c r="J309" s="24">
        <v>45054</v>
      </c>
      <c r="K309" s="17">
        <v>13380</v>
      </c>
      <c r="L309" s="24">
        <v>45009</v>
      </c>
      <c r="M309" s="16">
        <v>-45</v>
      </c>
      <c r="N309" s="16">
        <f t="shared" si="12"/>
        <v>15</v>
      </c>
      <c r="O309" s="17">
        <f t="shared" si="13"/>
        <v>-602100</v>
      </c>
      <c r="P309" s="17">
        <f t="shared" si="14"/>
        <v>200700</v>
      </c>
    </row>
    <row r="310" spans="1:16" x14ac:dyDescent="0.25">
      <c r="A310" s="15" t="s">
        <v>12</v>
      </c>
      <c r="B310" s="15" t="s">
        <v>289</v>
      </c>
      <c r="C310" s="15" t="s">
        <v>307</v>
      </c>
      <c r="D310" s="16">
        <v>123490492</v>
      </c>
      <c r="E310" s="24">
        <v>44995</v>
      </c>
      <c r="F310" s="24">
        <v>44995</v>
      </c>
      <c r="G310" s="16">
        <v>9200566971</v>
      </c>
      <c r="H310" s="16" t="s">
        <v>365</v>
      </c>
      <c r="I310" s="25">
        <v>328.88</v>
      </c>
      <c r="J310" s="24">
        <v>45046</v>
      </c>
      <c r="K310" s="17">
        <v>269.57</v>
      </c>
      <c r="L310" s="24">
        <v>44999</v>
      </c>
      <c r="M310" s="16">
        <v>-47</v>
      </c>
      <c r="N310" s="16">
        <f t="shared" si="12"/>
        <v>4</v>
      </c>
      <c r="O310" s="17">
        <f t="shared" si="13"/>
        <v>-12669.789999999999</v>
      </c>
      <c r="P310" s="17">
        <f t="shared" si="14"/>
        <v>1078.28</v>
      </c>
    </row>
    <row r="311" spans="1:16" x14ac:dyDescent="0.25">
      <c r="A311" s="15" t="s">
        <v>12</v>
      </c>
      <c r="B311" s="15" t="s">
        <v>289</v>
      </c>
      <c r="C311" s="15" t="s">
        <v>366</v>
      </c>
      <c r="D311" s="16">
        <v>5069070158</v>
      </c>
      <c r="E311" s="24">
        <v>44999</v>
      </c>
      <c r="F311" s="24">
        <v>44999</v>
      </c>
      <c r="G311" s="16">
        <v>9227724588</v>
      </c>
      <c r="H311" s="16">
        <v>94833783</v>
      </c>
      <c r="I311" s="25">
        <v>1584.78</v>
      </c>
      <c r="J311" s="24">
        <v>45058</v>
      </c>
      <c r="K311" s="17">
        <v>1299</v>
      </c>
      <c r="L311" s="24">
        <v>45002</v>
      </c>
      <c r="M311" s="16">
        <v>-56</v>
      </c>
      <c r="N311" s="16">
        <f t="shared" si="12"/>
        <v>3</v>
      </c>
      <c r="O311" s="17">
        <f t="shared" si="13"/>
        <v>-72744</v>
      </c>
      <c r="P311" s="17">
        <f t="shared" si="14"/>
        <v>3897</v>
      </c>
    </row>
    <row r="312" spans="1:16" x14ac:dyDescent="0.25">
      <c r="A312" s="15" t="s">
        <v>12</v>
      </c>
      <c r="B312" s="15" t="s">
        <v>289</v>
      </c>
      <c r="C312" s="15" t="s">
        <v>341</v>
      </c>
      <c r="D312" s="16">
        <v>1007390501</v>
      </c>
      <c r="E312" s="24">
        <v>44999</v>
      </c>
      <c r="F312" s="24">
        <v>44999</v>
      </c>
      <c r="G312" s="16">
        <v>9232101240</v>
      </c>
      <c r="H312" s="16" t="s">
        <v>367</v>
      </c>
      <c r="I312" s="25">
        <v>20000</v>
      </c>
      <c r="J312" s="24">
        <v>45054</v>
      </c>
      <c r="K312" s="17">
        <v>16393.439999999999</v>
      </c>
      <c r="L312" s="24">
        <v>45015</v>
      </c>
      <c r="M312" s="16">
        <v>-39</v>
      </c>
      <c r="N312" s="16">
        <f t="shared" si="12"/>
        <v>16</v>
      </c>
      <c r="O312" s="17">
        <f t="shared" si="13"/>
        <v>-639344.15999999992</v>
      </c>
      <c r="P312" s="17">
        <f t="shared" si="14"/>
        <v>262295.03999999998</v>
      </c>
    </row>
    <row r="313" spans="1:16" x14ac:dyDescent="0.25">
      <c r="A313" s="15" t="s">
        <v>12</v>
      </c>
      <c r="B313" s="15" t="s">
        <v>289</v>
      </c>
      <c r="C313" s="15" t="s">
        <v>368</v>
      </c>
      <c r="D313" s="16">
        <v>1597260536</v>
      </c>
      <c r="E313" s="24">
        <v>45000</v>
      </c>
      <c r="F313" s="24">
        <v>45000</v>
      </c>
      <c r="G313" s="16">
        <v>9239276231</v>
      </c>
      <c r="H313" s="16">
        <v>43</v>
      </c>
      <c r="I313" s="25">
        <v>161984.41</v>
      </c>
      <c r="J313" s="24">
        <v>45046</v>
      </c>
      <c r="K313" s="17">
        <v>132774.10999999999</v>
      </c>
      <c r="L313" s="24">
        <v>45005</v>
      </c>
      <c r="M313" s="16">
        <v>-41</v>
      </c>
      <c r="N313" s="16">
        <f t="shared" si="12"/>
        <v>5</v>
      </c>
      <c r="O313" s="17">
        <f t="shared" si="13"/>
        <v>-5443738.5099999998</v>
      </c>
      <c r="P313" s="17">
        <f t="shared" si="14"/>
        <v>663870.54999999993</v>
      </c>
    </row>
    <row r="314" spans="1:16" x14ac:dyDescent="0.25">
      <c r="A314" s="15" t="s">
        <v>12</v>
      </c>
      <c r="B314" s="15" t="s">
        <v>289</v>
      </c>
      <c r="C314" s="15" t="s">
        <v>291</v>
      </c>
      <c r="D314" s="16">
        <v>5749120480</v>
      </c>
      <c r="E314" s="24">
        <v>45001</v>
      </c>
      <c r="F314" s="24">
        <v>45001</v>
      </c>
      <c r="G314" s="16">
        <v>9246429546</v>
      </c>
      <c r="H314" s="16" t="s">
        <v>369</v>
      </c>
      <c r="I314" s="25">
        <v>1067</v>
      </c>
      <c r="J314" s="24">
        <v>45031</v>
      </c>
      <c r="K314" s="17">
        <v>874.59</v>
      </c>
      <c r="L314" s="24">
        <v>45002</v>
      </c>
      <c r="M314" s="16">
        <v>-29</v>
      </c>
      <c r="N314" s="16">
        <f t="shared" si="12"/>
        <v>1</v>
      </c>
      <c r="O314" s="17">
        <f t="shared" si="13"/>
        <v>-25363.11</v>
      </c>
      <c r="P314" s="17">
        <f t="shared" si="14"/>
        <v>874.59</v>
      </c>
    </row>
    <row r="315" spans="1:16" x14ac:dyDescent="0.25">
      <c r="A315" s="15" t="s">
        <v>12</v>
      </c>
      <c r="B315" s="15" t="s">
        <v>289</v>
      </c>
      <c r="C315" s="15" t="s">
        <v>293</v>
      </c>
      <c r="D315" s="16">
        <v>1680440490</v>
      </c>
      <c r="E315" s="24">
        <v>45001</v>
      </c>
      <c r="F315" s="24">
        <v>45001</v>
      </c>
      <c r="G315" s="16">
        <v>9248289928</v>
      </c>
      <c r="H315" s="16">
        <v>115</v>
      </c>
      <c r="I315" s="25">
        <v>4782.3999999999996</v>
      </c>
      <c r="J315" s="24">
        <v>45061</v>
      </c>
      <c r="K315" s="17">
        <v>3920</v>
      </c>
      <c r="L315" s="24">
        <v>45013</v>
      </c>
      <c r="M315" s="16">
        <v>-48</v>
      </c>
      <c r="N315" s="16">
        <f t="shared" si="12"/>
        <v>12</v>
      </c>
      <c r="O315" s="17">
        <f t="shared" si="13"/>
        <v>-188160</v>
      </c>
      <c r="P315" s="17">
        <f t="shared" si="14"/>
        <v>47040</v>
      </c>
    </row>
    <row r="316" spans="1:16" x14ac:dyDescent="0.25">
      <c r="A316" s="15" t="s">
        <v>12</v>
      </c>
      <c r="B316" s="15" t="s">
        <v>289</v>
      </c>
      <c r="C316" s="15" t="s">
        <v>370</v>
      </c>
      <c r="D316" s="16">
        <v>7208390729</v>
      </c>
      <c r="E316" s="24">
        <v>45001</v>
      </c>
      <c r="F316" s="24">
        <v>45001</v>
      </c>
      <c r="G316" s="16">
        <v>9249377288</v>
      </c>
      <c r="H316" s="16" t="s">
        <v>371</v>
      </c>
      <c r="I316" s="25">
        <v>1249.77</v>
      </c>
      <c r="J316" s="24">
        <v>45031</v>
      </c>
      <c r="K316" s="17">
        <v>1024.4000000000001</v>
      </c>
      <c r="L316" s="24">
        <v>45002</v>
      </c>
      <c r="M316" s="16">
        <v>-29</v>
      </c>
      <c r="N316" s="16">
        <f t="shared" si="12"/>
        <v>1</v>
      </c>
      <c r="O316" s="17">
        <f t="shared" si="13"/>
        <v>-29707.600000000002</v>
      </c>
      <c r="P316" s="17">
        <f t="shared" si="14"/>
        <v>1024.4000000000001</v>
      </c>
    </row>
    <row r="317" spans="1:16" x14ac:dyDescent="0.25">
      <c r="A317" s="15" t="s">
        <v>12</v>
      </c>
      <c r="B317" s="15" t="s">
        <v>289</v>
      </c>
      <c r="C317" s="15" t="s">
        <v>99</v>
      </c>
      <c r="D317" s="16" t="s">
        <v>100</v>
      </c>
      <c r="E317" s="24">
        <v>45001</v>
      </c>
      <c r="F317" s="24">
        <v>45001</v>
      </c>
      <c r="G317" s="16">
        <v>9249751030</v>
      </c>
      <c r="H317" s="16" t="s">
        <v>372</v>
      </c>
      <c r="I317" s="25">
        <v>7627.16</v>
      </c>
      <c r="J317" s="24">
        <v>45061</v>
      </c>
      <c r="K317" s="17">
        <v>6251.77</v>
      </c>
      <c r="L317" s="24">
        <v>45007</v>
      </c>
      <c r="M317" s="16">
        <v>-54</v>
      </c>
      <c r="N317" s="16">
        <f t="shared" si="12"/>
        <v>6</v>
      </c>
      <c r="O317" s="17">
        <f t="shared" si="13"/>
        <v>-337595.58</v>
      </c>
      <c r="P317" s="17">
        <f t="shared" si="14"/>
        <v>37510.620000000003</v>
      </c>
    </row>
    <row r="318" spans="1:16" x14ac:dyDescent="0.25">
      <c r="A318" s="15" t="s">
        <v>12</v>
      </c>
      <c r="B318" s="15" t="s">
        <v>289</v>
      </c>
      <c r="C318" s="15" t="s">
        <v>327</v>
      </c>
      <c r="D318" s="16">
        <v>1687620490</v>
      </c>
      <c r="E318" s="24">
        <v>45001</v>
      </c>
      <c r="F318" s="24">
        <v>45001</v>
      </c>
      <c r="G318" s="16">
        <v>9250321695</v>
      </c>
      <c r="H318" s="16">
        <v>529</v>
      </c>
      <c r="I318" s="25">
        <v>407.49</v>
      </c>
      <c r="J318" s="24">
        <v>45031</v>
      </c>
      <c r="K318" s="17">
        <v>334.01</v>
      </c>
      <c r="L318" s="24">
        <v>45005</v>
      </c>
      <c r="M318" s="16">
        <v>-26</v>
      </c>
      <c r="N318" s="16">
        <f t="shared" si="12"/>
        <v>4</v>
      </c>
      <c r="O318" s="17">
        <f t="shared" si="13"/>
        <v>-8684.26</v>
      </c>
      <c r="P318" s="17">
        <f t="shared" si="14"/>
        <v>1336.04</v>
      </c>
    </row>
    <row r="319" spans="1:16" x14ac:dyDescent="0.25">
      <c r="A319" s="15" t="s">
        <v>12</v>
      </c>
      <c r="B319" s="15" t="s">
        <v>289</v>
      </c>
      <c r="C319" s="15" t="s">
        <v>373</v>
      </c>
      <c r="D319" s="16">
        <v>997390505</v>
      </c>
      <c r="E319" s="24">
        <v>45006</v>
      </c>
      <c r="F319" s="24">
        <v>45006</v>
      </c>
      <c r="G319" s="16">
        <v>9277568866</v>
      </c>
      <c r="H319" s="16">
        <v>22</v>
      </c>
      <c r="I319" s="25">
        <v>4623.8</v>
      </c>
      <c r="J319" s="24">
        <v>45036</v>
      </c>
      <c r="K319" s="17">
        <v>3790</v>
      </c>
      <c r="L319" s="24">
        <v>45014</v>
      </c>
      <c r="M319" s="16">
        <v>-22</v>
      </c>
      <c r="N319" s="16">
        <f t="shared" si="12"/>
        <v>8</v>
      </c>
      <c r="O319" s="17">
        <f t="shared" si="13"/>
        <v>-83380</v>
      </c>
      <c r="P319" s="17">
        <f t="shared" si="14"/>
        <v>30320</v>
      </c>
    </row>
    <row r="320" spans="1:16" x14ac:dyDescent="0.25">
      <c r="A320" s="15" t="s">
        <v>12</v>
      </c>
      <c r="B320" s="15" t="s">
        <v>289</v>
      </c>
      <c r="C320" s="15" t="s">
        <v>374</v>
      </c>
      <c r="D320" s="16">
        <v>1809870502</v>
      </c>
      <c r="E320" s="24">
        <v>45007</v>
      </c>
      <c r="F320" s="24">
        <v>45007</v>
      </c>
      <c r="G320" s="16">
        <v>9286346336</v>
      </c>
      <c r="H320" s="16" t="s">
        <v>375</v>
      </c>
      <c r="I320" s="25">
        <v>1066.28</v>
      </c>
      <c r="J320" s="24">
        <v>45037</v>
      </c>
      <c r="K320" s="17">
        <v>874</v>
      </c>
      <c r="L320" s="24">
        <v>45019</v>
      </c>
      <c r="M320" s="16">
        <v>-18</v>
      </c>
      <c r="N320" s="16">
        <f t="shared" si="12"/>
        <v>12</v>
      </c>
      <c r="O320" s="17">
        <f t="shared" si="13"/>
        <v>-15732</v>
      </c>
      <c r="P320" s="17">
        <f t="shared" si="14"/>
        <v>10488</v>
      </c>
    </row>
    <row r="321" spans="1:16" x14ac:dyDescent="0.25">
      <c r="A321" s="15" t="s">
        <v>12</v>
      </c>
      <c r="B321" s="15" t="s">
        <v>289</v>
      </c>
      <c r="C321" s="15" t="s">
        <v>16</v>
      </c>
      <c r="D321" s="16">
        <v>1334410493</v>
      </c>
      <c r="E321" s="24">
        <v>45008</v>
      </c>
      <c r="F321" s="24">
        <v>45008</v>
      </c>
      <c r="G321" s="16">
        <v>9291449561</v>
      </c>
      <c r="H321" s="16">
        <v>14</v>
      </c>
      <c r="I321" s="25">
        <v>51850</v>
      </c>
      <c r="J321" s="24">
        <v>45068</v>
      </c>
      <c r="K321" s="17">
        <v>42500</v>
      </c>
      <c r="L321" s="24">
        <v>45014</v>
      </c>
      <c r="M321" s="16">
        <v>-54</v>
      </c>
      <c r="N321" s="16">
        <f t="shared" si="12"/>
        <v>6</v>
      </c>
      <c r="O321" s="17">
        <f t="shared" si="13"/>
        <v>-2295000</v>
      </c>
      <c r="P321" s="17">
        <f t="shared" si="14"/>
        <v>255000</v>
      </c>
    </row>
    <row r="322" spans="1:16" x14ac:dyDescent="0.25">
      <c r="A322" s="15" t="s">
        <v>12</v>
      </c>
      <c r="B322" s="15" t="s">
        <v>289</v>
      </c>
      <c r="C322" s="15" t="s">
        <v>293</v>
      </c>
      <c r="D322" s="16">
        <v>1680440490</v>
      </c>
      <c r="E322" s="24">
        <v>45009</v>
      </c>
      <c r="F322" s="24">
        <v>45009</v>
      </c>
      <c r="G322" s="16">
        <v>9298151076</v>
      </c>
      <c r="H322" s="16">
        <v>135</v>
      </c>
      <c r="I322" s="25">
        <v>4684.8</v>
      </c>
      <c r="J322" s="24">
        <v>45069</v>
      </c>
      <c r="K322" s="17">
        <v>3840</v>
      </c>
      <c r="L322" s="24">
        <v>45014</v>
      </c>
      <c r="M322" s="16">
        <v>-55</v>
      </c>
      <c r="N322" s="16">
        <f t="shared" si="12"/>
        <v>5</v>
      </c>
      <c r="O322" s="17">
        <f t="shared" si="13"/>
        <v>-211200</v>
      </c>
      <c r="P322" s="17">
        <f t="shared" si="14"/>
        <v>19200</v>
      </c>
    </row>
    <row r="323" spans="1:16" x14ac:dyDescent="0.25">
      <c r="A323" s="15" t="s">
        <v>12</v>
      </c>
      <c r="B323" s="15" t="s">
        <v>289</v>
      </c>
      <c r="C323" s="15" t="s">
        <v>376</v>
      </c>
      <c r="D323" s="16">
        <v>2085410500</v>
      </c>
      <c r="E323" s="24">
        <v>45009</v>
      </c>
      <c r="F323" s="24">
        <v>45009</v>
      </c>
      <c r="G323" s="16">
        <v>9298870410</v>
      </c>
      <c r="H323" s="16" t="s">
        <v>377</v>
      </c>
      <c r="I323" s="25">
        <v>18280.96</v>
      </c>
      <c r="J323" s="24">
        <v>45039</v>
      </c>
      <c r="K323" s="17">
        <v>14984.39</v>
      </c>
      <c r="L323" s="24">
        <v>45019</v>
      </c>
      <c r="M323" s="16">
        <v>-20</v>
      </c>
      <c r="N323" s="16">
        <f t="shared" ref="N323:N386" si="15">L323-F323</f>
        <v>10</v>
      </c>
      <c r="O323" s="17">
        <f t="shared" ref="O323:O386" si="16">M323*K323</f>
        <v>-299687.8</v>
      </c>
      <c r="P323" s="17">
        <f t="shared" ref="P323:P386" si="17">N323*K323</f>
        <v>149843.9</v>
      </c>
    </row>
    <row r="324" spans="1:16" x14ac:dyDescent="0.25">
      <c r="A324" s="15" t="s">
        <v>12</v>
      </c>
      <c r="B324" s="15" t="s">
        <v>289</v>
      </c>
      <c r="C324" s="15" t="s">
        <v>378</v>
      </c>
      <c r="D324" s="16">
        <v>1346760505</v>
      </c>
      <c r="E324" s="24">
        <v>45009</v>
      </c>
      <c r="F324" s="24">
        <v>45009</v>
      </c>
      <c r="G324" s="16">
        <v>9298978876</v>
      </c>
      <c r="H324" s="16">
        <v>12</v>
      </c>
      <c r="I324" s="25">
        <v>3058.24</v>
      </c>
      <c r="J324" s="24">
        <v>45039</v>
      </c>
      <c r="K324" s="17">
        <v>2506.75</v>
      </c>
      <c r="L324" s="24">
        <v>45013</v>
      </c>
      <c r="M324" s="16">
        <v>-26</v>
      </c>
      <c r="N324" s="16">
        <f t="shared" si="15"/>
        <v>4</v>
      </c>
      <c r="O324" s="17">
        <f t="shared" si="16"/>
        <v>-65175.5</v>
      </c>
      <c r="P324" s="17">
        <f t="shared" si="17"/>
        <v>10027</v>
      </c>
    </row>
    <row r="325" spans="1:16" x14ac:dyDescent="0.25">
      <c r="A325" s="15" t="s">
        <v>12</v>
      </c>
      <c r="B325" s="15" t="s">
        <v>289</v>
      </c>
      <c r="C325" s="15" t="s">
        <v>364</v>
      </c>
      <c r="D325" s="16">
        <v>1178980494</v>
      </c>
      <c r="E325" s="24">
        <v>45013</v>
      </c>
      <c r="F325" s="24">
        <v>45013</v>
      </c>
      <c r="G325" s="16">
        <v>9313252321</v>
      </c>
      <c r="H325" s="16">
        <v>72</v>
      </c>
      <c r="I325" s="25">
        <v>10476.969999999999</v>
      </c>
      <c r="J325" s="24">
        <v>45043</v>
      </c>
      <c r="K325" s="17">
        <v>9524.52</v>
      </c>
      <c r="L325" s="24">
        <v>45036</v>
      </c>
      <c r="M325" s="16">
        <v>-7</v>
      </c>
      <c r="N325" s="16">
        <f t="shared" si="15"/>
        <v>23</v>
      </c>
      <c r="O325" s="17">
        <f t="shared" si="16"/>
        <v>-66671.64</v>
      </c>
      <c r="P325" s="17">
        <f t="shared" si="17"/>
        <v>219063.96000000002</v>
      </c>
    </row>
    <row r="326" spans="1:16" x14ac:dyDescent="0.25">
      <c r="A326" s="15" t="s">
        <v>12</v>
      </c>
      <c r="B326" s="15" t="s">
        <v>289</v>
      </c>
      <c r="C326" s="15" t="s">
        <v>343</v>
      </c>
      <c r="D326" s="16">
        <v>1226870507</v>
      </c>
      <c r="E326" s="24">
        <v>45015</v>
      </c>
      <c r="F326" s="24">
        <v>45015</v>
      </c>
      <c r="G326" s="16">
        <v>9332482201</v>
      </c>
      <c r="H326" s="16" t="s">
        <v>379</v>
      </c>
      <c r="I326" s="25">
        <v>197.8</v>
      </c>
      <c r="J326" s="24">
        <v>45045</v>
      </c>
      <c r="K326" s="17">
        <v>162.13</v>
      </c>
      <c r="L326" s="24">
        <v>45019</v>
      </c>
      <c r="M326" s="16">
        <v>-26</v>
      </c>
      <c r="N326" s="16">
        <f t="shared" si="15"/>
        <v>4</v>
      </c>
      <c r="O326" s="17">
        <f t="shared" si="16"/>
        <v>-4215.38</v>
      </c>
      <c r="P326" s="17">
        <f t="shared" si="17"/>
        <v>648.52</v>
      </c>
    </row>
    <row r="327" spans="1:16" x14ac:dyDescent="0.25">
      <c r="A327" s="15" t="s">
        <v>12</v>
      </c>
      <c r="B327" s="15" t="s">
        <v>289</v>
      </c>
      <c r="C327" s="15" t="s">
        <v>380</v>
      </c>
      <c r="D327" s="16" t="s">
        <v>381</v>
      </c>
      <c r="E327" s="24">
        <v>45016</v>
      </c>
      <c r="F327" s="24">
        <v>45016</v>
      </c>
      <c r="G327" s="16">
        <v>9336643425</v>
      </c>
      <c r="H327" s="16" t="s">
        <v>382</v>
      </c>
      <c r="I327" s="25">
        <v>424.57</v>
      </c>
      <c r="J327" s="24">
        <v>45046</v>
      </c>
      <c r="K327" s="17">
        <v>348.01</v>
      </c>
      <c r="L327" s="24">
        <v>45021</v>
      </c>
      <c r="M327" s="16">
        <v>-25</v>
      </c>
      <c r="N327" s="16">
        <f t="shared" si="15"/>
        <v>5</v>
      </c>
      <c r="O327" s="17">
        <f t="shared" si="16"/>
        <v>-8700.25</v>
      </c>
      <c r="P327" s="17">
        <f t="shared" si="17"/>
        <v>1740.05</v>
      </c>
    </row>
    <row r="328" spans="1:16" x14ac:dyDescent="0.25">
      <c r="A328" s="15" t="s">
        <v>12</v>
      </c>
      <c r="B328" s="15" t="s">
        <v>289</v>
      </c>
      <c r="C328" s="15" t="s">
        <v>364</v>
      </c>
      <c r="D328" s="16">
        <v>1178980494</v>
      </c>
      <c r="E328" s="24">
        <v>45017</v>
      </c>
      <c r="F328" s="24">
        <v>45017</v>
      </c>
      <c r="G328" s="16">
        <v>9339916279</v>
      </c>
      <c r="H328" s="16">
        <v>74</v>
      </c>
      <c r="I328" s="25">
        <v>6973.47</v>
      </c>
      <c r="J328" s="24">
        <v>45077</v>
      </c>
      <c r="K328" s="17">
        <v>5715.96</v>
      </c>
      <c r="L328" s="24">
        <v>45021</v>
      </c>
      <c r="M328" s="16">
        <v>-56</v>
      </c>
      <c r="N328" s="16">
        <f t="shared" si="15"/>
        <v>4</v>
      </c>
      <c r="O328" s="17">
        <f t="shared" si="16"/>
        <v>-320093.76</v>
      </c>
      <c r="P328" s="17">
        <f t="shared" si="17"/>
        <v>22863.84</v>
      </c>
    </row>
    <row r="329" spans="1:16" x14ac:dyDescent="0.25">
      <c r="A329" s="15" t="s">
        <v>12</v>
      </c>
      <c r="B329" s="15" t="s">
        <v>289</v>
      </c>
      <c r="C329" s="15" t="s">
        <v>383</v>
      </c>
      <c r="D329" s="16">
        <v>126690502</v>
      </c>
      <c r="E329" s="24">
        <v>45017</v>
      </c>
      <c r="F329" s="24">
        <v>45017</v>
      </c>
      <c r="G329" s="16">
        <v>9342786477</v>
      </c>
      <c r="H329" s="16">
        <v>363</v>
      </c>
      <c r="I329" s="25">
        <v>272554.95</v>
      </c>
      <c r="J329" s="24">
        <v>45047</v>
      </c>
      <c r="K329" s="17">
        <v>223405.7</v>
      </c>
      <c r="L329" s="24">
        <v>45023</v>
      </c>
      <c r="M329" s="16">
        <v>-24</v>
      </c>
      <c r="N329" s="16">
        <f t="shared" si="15"/>
        <v>6</v>
      </c>
      <c r="O329" s="17">
        <f t="shared" si="16"/>
        <v>-5361736.8000000007</v>
      </c>
      <c r="P329" s="17">
        <f t="shared" si="17"/>
        <v>1340434.2000000002</v>
      </c>
    </row>
    <row r="330" spans="1:16" x14ac:dyDescent="0.25">
      <c r="A330" s="15" t="s">
        <v>12</v>
      </c>
      <c r="B330" s="15" t="s">
        <v>289</v>
      </c>
      <c r="C330" s="15" t="s">
        <v>343</v>
      </c>
      <c r="D330" s="16">
        <v>1226870507</v>
      </c>
      <c r="E330" s="24">
        <v>45017</v>
      </c>
      <c r="F330" s="24">
        <v>45017</v>
      </c>
      <c r="G330" s="16">
        <v>9348925454</v>
      </c>
      <c r="H330" s="16" t="s">
        <v>384</v>
      </c>
      <c r="I330" s="25">
        <v>126.79</v>
      </c>
      <c r="J330" s="24">
        <v>45047</v>
      </c>
      <c r="K330" s="17">
        <v>103.93</v>
      </c>
      <c r="L330" s="24">
        <v>45021</v>
      </c>
      <c r="M330" s="16">
        <v>-26</v>
      </c>
      <c r="N330" s="16">
        <f t="shared" si="15"/>
        <v>4</v>
      </c>
      <c r="O330" s="17">
        <f t="shared" si="16"/>
        <v>-2702.1800000000003</v>
      </c>
      <c r="P330" s="17">
        <f t="shared" si="17"/>
        <v>415.72</v>
      </c>
    </row>
    <row r="331" spans="1:16" x14ac:dyDescent="0.25">
      <c r="A331" s="15" t="s">
        <v>12</v>
      </c>
      <c r="B331" s="15" t="s">
        <v>289</v>
      </c>
      <c r="C331" s="15" t="s">
        <v>318</v>
      </c>
      <c r="D331" s="16">
        <v>1119210498</v>
      </c>
      <c r="E331" s="24">
        <v>45019</v>
      </c>
      <c r="F331" s="24">
        <v>45019</v>
      </c>
      <c r="G331" s="16">
        <v>9357304013</v>
      </c>
      <c r="H331" s="16" t="s">
        <v>385</v>
      </c>
      <c r="I331" s="25">
        <v>49.31</v>
      </c>
      <c r="J331" s="24">
        <v>45049</v>
      </c>
      <c r="K331" s="17">
        <v>40.42</v>
      </c>
      <c r="L331" s="24">
        <v>45029</v>
      </c>
      <c r="M331" s="16">
        <v>-20</v>
      </c>
      <c r="N331" s="16">
        <f t="shared" si="15"/>
        <v>10</v>
      </c>
      <c r="O331" s="17">
        <f t="shared" si="16"/>
        <v>-808.40000000000009</v>
      </c>
      <c r="P331" s="17">
        <f t="shared" si="17"/>
        <v>404.20000000000005</v>
      </c>
    </row>
    <row r="332" spans="1:16" x14ac:dyDescent="0.25">
      <c r="A332" s="15" t="s">
        <v>12</v>
      </c>
      <c r="B332" s="15" t="s">
        <v>289</v>
      </c>
      <c r="C332" s="15" t="s">
        <v>331</v>
      </c>
      <c r="D332" s="16">
        <v>805720497</v>
      </c>
      <c r="E332" s="24">
        <v>45020</v>
      </c>
      <c r="F332" s="24">
        <v>45020</v>
      </c>
      <c r="G332" s="16">
        <v>9358719071</v>
      </c>
      <c r="H332" s="16" t="s">
        <v>386</v>
      </c>
      <c r="I332" s="25">
        <v>83.53</v>
      </c>
      <c r="J332" s="24">
        <v>45077</v>
      </c>
      <c r="K332" s="17">
        <v>71.48</v>
      </c>
      <c r="L332" s="24">
        <v>45029</v>
      </c>
      <c r="M332" s="16">
        <v>-48</v>
      </c>
      <c r="N332" s="16">
        <f t="shared" si="15"/>
        <v>9</v>
      </c>
      <c r="O332" s="17">
        <f t="shared" si="16"/>
        <v>-3431.04</v>
      </c>
      <c r="P332" s="17">
        <f t="shared" si="17"/>
        <v>643.32000000000005</v>
      </c>
    </row>
    <row r="333" spans="1:16" x14ac:dyDescent="0.25">
      <c r="A333" s="15" t="s">
        <v>12</v>
      </c>
      <c r="B333" s="15" t="s">
        <v>289</v>
      </c>
      <c r="C333" s="15" t="s">
        <v>387</v>
      </c>
      <c r="D333" s="16">
        <v>1550900490</v>
      </c>
      <c r="E333" s="24">
        <v>45022</v>
      </c>
      <c r="F333" s="24">
        <v>45022</v>
      </c>
      <c r="G333" s="16">
        <v>9374857489</v>
      </c>
      <c r="H333" s="16">
        <v>191</v>
      </c>
      <c r="I333" s="25">
        <v>54</v>
      </c>
      <c r="J333" s="24">
        <v>45052</v>
      </c>
      <c r="K333" s="17">
        <v>44.26</v>
      </c>
      <c r="L333" s="24">
        <v>45029</v>
      </c>
      <c r="M333" s="16">
        <v>-23</v>
      </c>
      <c r="N333" s="16">
        <f t="shared" si="15"/>
        <v>7</v>
      </c>
      <c r="O333" s="17">
        <f t="shared" si="16"/>
        <v>-1017.9799999999999</v>
      </c>
      <c r="P333" s="17">
        <f t="shared" si="17"/>
        <v>309.82</v>
      </c>
    </row>
    <row r="334" spans="1:16" x14ac:dyDescent="0.25">
      <c r="A334" s="15" t="s">
        <v>12</v>
      </c>
      <c r="B334" s="15" t="s">
        <v>289</v>
      </c>
      <c r="C334" s="15" t="s">
        <v>347</v>
      </c>
      <c r="D334" s="16" t="s">
        <v>348</v>
      </c>
      <c r="E334" s="24">
        <v>45023</v>
      </c>
      <c r="F334" s="24">
        <v>45023</v>
      </c>
      <c r="G334" s="16">
        <v>9395300919</v>
      </c>
      <c r="H334" s="16">
        <v>117</v>
      </c>
      <c r="I334" s="25">
        <v>129.93</v>
      </c>
      <c r="J334" s="24">
        <v>45053</v>
      </c>
      <c r="K334" s="17">
        <v>106.5</v>
      </c>
      <c r="L334" s="24">
        <v>45029</v>
      </c>
      <c r="M334" s="16">
        <v>-24</v>
      </c>
      <c r="N334" s="16">
        <f t="shared" si="15"/>
        <v>6</v>
      </c>
      <c r="O334" s="17">
        <f t="shared" si="16"/>
        <v>-2556</v>
      </c>
      <c r="P334" s="17">
        <f t="shared" si="17"/>
        <v>639</v>
      </c>
    </row>
    <row r="335" spans="1:16" x14ac:dyDescent="0.25">
      <c r="A335" s="15" t="s">
        <v>12</v>
      </c>
      <c r="B335" s="15" t="s">
        <v>289</v>
      </c>
      <c r="C335" s="15" t="s">
        <v>388</v>
      </c>
      <c r="D335" s="16">
        <v>1272730498</v>
      </c>
      <c r="E335" s="24">
        <v>45030</v>
      </c>
      <c r="F335" s="24">
        <v>45030</v>
      </c>
      <c r="G335" s="16">
        <v>9444350300</v>
      </c>
      <c r="H335" s="16" t="s">
        <v>389</v>
      </c>
      <c r="I335" s="25">
        <v>11.9</v>
      </c>
      <c r="J335" s="24">
        <v>45060</v>
      </c>
      <c r="K335" s="17">
        <v>9.75</v>
      </c>
      <c r="L335" s="24">
        <v>45048</v>
      </c>
      <c r="M335" s="16">
        <v>-12</v>
      </c>
      <c r="N335" s="16">
        <f t="shared" si="15"/>
        <v>18</v>
      </c>
      <c r="O335" s="17">
        <f t="shared" si="16"/>
        <v>-117</v>
      </c>
      <c r="P335" s="17">
        <f t="shared" si="17"/>
        <v>175.5</v>
      </c>
    </row>
    <row r="336" spans="1:16" x14ac:dyDescent="0.25">
      <c r="A336" s="15" t="s">
        <v>12</v>
      </c>
      <c r="B336" s="15" t="s">
        <v>289</v>
      </c>
      <c r="C336" s="15" t="s">
        <v>388</v>
      </c>
      <c r="D336" s="16">
        <v>1272730498</v>
      </c>
      <c r="E336" s="24">
        <v>45030</v>
      </c>
      <c r="F336" s="24">
        <v>45030</v>
      </c>
      <c r="G336" s="16">
        <v>9444355714</v>
      </c>
      <c r="H336" s="16" t="s">
        <v>390</v>
      </c>
      <c r="I336" s="25">
        <v>11.9</v>
      </c>
      <c r="J336" s="24">
        <v>45060</v>
      </c>
      <c r="K336" s="17">
        <v>9.75</v>
      </c>
      <c r="L336" s="24">
        <v>45048</v>
      </c>
      <c r="M336" s="16">
        <v>-12</v>
      </c>
      <c r="N336" s="16">
        <f t="shared" si="15"/>
        <v>18</v>
      </c>
      <c r="O336" s="17">
        <f t="shared" si="16"/>
        <v>-117</v>
      </c>
      <c r="P336" s="17">
        <f t="shared" si="17"/>
        <v>175.5</v>
      </c>
    </row>
    <row r="337" spans="1:16" x14ac:dyDescent="0.25">
      <c r="A337" s="15" t="s">
        <v>12</v>
      </c>
      <c r="B337" s="15" t="s">
        <v>289</v>
      </c>
      <c r="C337" s="15" t="s">
        <v>327</v>
      </c>
      <c r="D337" s="16">
        <v>1687620490</v>
      </c>
      <c r="E337" s="24">
        <v>45035</v>
      </c>
      <c r="F337" s="24">
        <v>45035</v>
      </c>
      <c r="G337" s="16">
        <v>9473753788</v>
      </c>
      <c r="H337" s="16">
        <v>744</v>
      </c>
      <c r="I337" s="25">
        <v>431.78</v>
      </c>
      <c r="J337" s="24">
        <v>45065</v>
      </c>
      <c r="K337" s="17">
        <v>353.92</v>
      </c>
      <c r="L337" s="24">
        <v>45037</v>
      </c>
      <c r="M337" s="16">
        <v>-28</v>
      </c>
      <c r="N337" s="16">
        <f t="shared" si="15"/>
        <v>2</v>
      </c>
      <c r="O337" s="17">
        <f t="shared" si="16"/>
        <v>-9909.76</v>
      </c>
      <c r="P337" s="17">
        <f t="shared" si="17"/>
        <v>707.84</v>
      </c>
    </row>
    <row r="338" spans="1:16" x14ac:dyDescent="0.25">
      <c r="A338" s="15" t="s">
        <v>12</v>
      </c>
      <c r="B338" s="15" t="s">
        <v>289</v>
      </c>
      <c r="C338" s="15" t="s">
        <v>387</v>
      </c>
      <c r="D338" s="16">
        <v>1550900490</v>
      </c>
      <c r="E338" s="24">
        <v>45035</v>
      </c>
      <c r="F338" s="24">
        <v>45035</v>
      </c>
      <c r="G338" s="16">
        <v>9473769228</v>
      </c>
      <c r="H338" s="16">
        <v>208</v>
      </c>
      <c r="I338" s="25">
        <v>220</v>
      </c>
      <c r="J338" s="24">
        <v>45065</v>
      </c>
      <c r="K338" s="17">
        <v>180.33</v>
      </c>
      <c r="L338" s="24">
        <v>45036</v>
      </c>
      <c r="M338" s="16">
        <v>-29</v>
      </c>
      <c r="N338" s="16">
        <f t="shared" si="15"/>
        <v>1</v>
      </c>
      <c r="O338" s="17">
        <f t="shared" si="16"/>
        <v>-5229.5700000000006</v>
      </c>
      <c r="P338" s="17">
        <f t="shared" si="17"/>
        <v>180.33</v>
      </c>
    </row>
    <row r="339" spans="1:16" x14ac:dyDescent="0.25">
      <c r="A339" s="15" t="s">
        <v>12</v>
      </c>
      <c r="B339" s="15" t="s">
        <v>289</v>
      </c>
      <c r="C339" s="15" t="s">
        <v>391</v>
      </c>
      <c r="D339" s="16">
        <v>1542280589</v>
      </c>
      <c r="E339" s="24">
        <v>45037</v>
      </c>
      <c r="F339" s="24">
        <v>45037</v>
      </c>
      <c r="G339" s="16">
        <v>9486183865</v>
      </c>
      <c r="H339" s="16" t="s">
        <v>392</v>
      </c>
      <c r="I339" s="25">
        <v>4991.91</v>
      </c>
      <c r="J339" s="24">
        <v>45067</v>
      </c>
      <c r="K339" s="17">
        <v>4091.73</v>
      </c>
      <c r="L339" s="24">
        <v>45043</v>
      </c>
      <c r="M339" s="16">
        <v>-24</v>
      </c>
      <c r="N339" s="16">
        <f t="shared" si="15"/>
        <v>6</v>
      </c>
      <c r="O339" s="17">
        <f t="shared" si="16"/>
        <v>-98201.52</v>
      </c>
      <c r="P339" s="17">
        <f t="shared" si="17"/>
        <v>24550.38</v>
      </c>
    </row>
    <row r="340" spans="1:16" x14ac:dyDescent="0.25">
      <c r="A340" s="15" t="s">
        <v>12</v>
      </c>
      <c r="B340" s="15" t="s">
        <v>289</v>
      </c>
      <c r="C340" s="15" t="s">
        <v>345</v>
      </c>
      <c r="D340" s="16">
        <v>1401640493</v>
      </c>
      <c r="E340" s="24">
        <v>45037</v>
      </c>
      <c r="F340" s="24">
        <v>45037</v>
      </c>
      <c r="G340" s="16">
        <v>9490040109</v>
      </c>
      <c r="H340" s="16">
        <v>297</v>
      </c>
      <c r="I340" s="25">
        <v>139.08000000000001</v>
      </c>
      <c r="J340" s="24">
        <v>45097</v>
      </c>
      <c r="K340" s="17">
        <v>114</v>
      </c>
      <c r="L340" s="24">
        <v>45043</v>
      </c>
      <c r="M340" s="16">
        <v>-54</v>
      </c>
      <c r="N340" s="16">
        <f t="shared" si="15"/>
        <v>6</v>
      </c>
      <c r="O340" s="17">
        <f t="shared" si="16"/>
        <v>-6156</v>
      </c>
      <c r="P340" s="17">
        <f t="shared" si="17"/>
        <v>684</v>
      </c>
    </row>
    <row r="341" spans="1:16" x14ac:dyDescent="0.25">
      <c r="A341" s="15" t="s">
        <v>12</v>
      </c>
      <c r="B341" s="15" t="s">
        <v>289</v>
      </c>
      <c r="C341" s="15" t="s">
        <v>387</v>
      </c>
      <c r="D341" s="16">
        <v>1550900490</v>
      </c>
      <c r="E341" s="24">
        <v>45037</v>
      </c>
      <c r="F341" s="24">
        <v>45037</v>
      </c>
      <c r="G341" s="16">
        <v>9490321514</v>
      </c>
      <c r="H341" s="16">
        <v>210</v>
      </c>
      <c r="I341" s="25">
        <v>150.01</v>
      </c>
      <c r="J341" s="24">
        <v>45067</v>
      </c>
      <c r="K341" s="17">
        <v>122.96</v>
      </c>
      <c r="L341" s="24">
        <v>45043</v>
      </c>
      <c r="M341" s="16">
        <v>-24</v>
      </c>
      <c r="N341" s="16">
        <f t="shared" si="15"/>
        <v>6</v>
      </c>
      <c r="O341" s="17">
        <f t="shared" si="16"/>
        <v>-2951.04</v>
      </c>
      <c r="P341" s="17">
        <f t="shared" si="17"/>
        <v>737.76</v>
      </c>
    </row>
    <row r="342" spans="1:16" x14ac:dyDescent="0.25">
      <c r="A342" s="15" t="s">
        <v>12</v>
      </c>
      <c r="B342" s="15" t="s">
        <v>289</v>
      </c>
      <c r="C342" s="15" t="s">
        <v>99</v>
      </c>
      <c r="D342" s="16" t="s">
        <v>100</v>
      </c>
      <c r="E342" s="24">
        <v>45042</v>
      </c>
      <c r="F342" s="24">
        <v>45042</v>
      </c>
      <c r="G342" s="16">
        <v>9508841301</v>
      </c>
      <c r="H342" s="16" t="s">
        <v>279</v>
      </c>
      <c r="I342" s="25">
        <v>8418</v>
      </c>
      <c r="J342" s="24">
        <v>45102</v>
      </c>
      <c r="K342" s="17">
        <v>6900</v>
      </c>
      <c r="L342" s="24">
        <v>45048</v>
      </c>
      <c r="M342" s="16">
        <v>-54</v>
      </c>
      <c r="N342" s="16">
        <f t="shared" si="15"/>
        <v>6</v>
      </c>
      <c r="O342" s="17">
        <f t="shared" si="16"/>
        <v>-372600</v>
      </c>
      <c r="P342" s="17">
        <f t="shared" si="17"/>
        <v>41400</v>
      </c>
    </row>
    <row r="343" spans="1:16" x14ac:dyDescent="0.25">
      <c r="A343" s="15" t="s">
        <v>12</v>
      </c>
      <c r="B343" s="15" t="s">
        <v>289</v>
      </c>
      <c r="C343" s="15" t="s">
        <v>393</v>
      </c>
      <c r="D343" s="16">
        <v>2019870696</v>
      </c>
      <c r="E343" s="24">
        <v>45043</v>
      </c>
      <c r="F343" s="24">
        <v>45043</v>
      </c>
      <c r="G343" s="16">
        <v>9516981653</v>
      </c>
      <c r="H343" s="16">
        <v>100051</v>
      </c>
      <c r="I343" s="25">
        <v>9511.56</v>
      </c>
      <c r="J343" s="24">
        <v>45103</v>
      </c>
      <c r="K343" s="17">
        <v>7796.36</v>
      </c>
      <c r="L343" s="24">
        <v>45049</v>
      </c>
      <c r="M343" s="16">
        <v>-54</v>
      </c>
      <c r="N343" s="16">
        <f t="shared" si="15"/>
        <v>6</v>
      </c>
      <c r="O343" s="17">
        <f t="shared" si="16"/>
        <v>-421003.44</v>
      </c>
      <c r="P343" s="17">
        <f t="shared" si="17"/>
        <v>46778.159999999996</v>
      </c>
    </row>
    <row r="344" spans="1:16" x14ac:dyDescent="0.25">
      <c r="A344" s="15" t="s">
        <v>12</v>
      </c>
      <c r="B344" s="15" t="s">
        <v>289</v>
      </c>
      <c r="C344" s="15" t="s">
        <v>394</v>
      </c>
      <c r="D344" s="16">
        <v>5769000489</v>
      </c>
      <c r="E344" s="24">
        <v>45043</v>
      </c>
      <c r="F344" s="24">
        <v>45043</v>
      </c>
      <c r="G344" s="16">
        <v>9517809979</v>
      </c>
      <c r="H344" s="16" t="s">
        <v>395</v>
      </c>
      <c r="I344" s="25">
        <v>5856</v>
      </c>
      <c r="J344" s="24">
        <v>45103</v>
      </c>
      <c r="K344" s="17">
        <v>4800</v>
      </c>
      <c r="L344" s="24">
        <v>45049</v>
      </c>
      <c r="M344" s="16">
        <v>-54</v>
      </c>
      <c r="N344" s="16">
        <f t="shared" si="15"/>
        <v>6</v>
      </c>
      <c r="O344" s="17">
        <f t="shared" si="16"/>
        <v>-259200</v>
      </c>
      <c r="P344" s="17">
        <f t="shared" si="17"/>
        <v>28800</v>
      </c>
    </row>
    <row r="345" spans="1:16" x14ac:dyDescent="0.25">
      <c r="A345" s="15" t="s">
        <v>12</v>
      </c>
      <c r="B345" s="15" t="s">
        <v>289</v>
      </c>
      <c r="C345" s="15" t="s">
        <v>396</v>
      </c>
      <c r="D345" s="16">
        <v>847360492</v>
      </c>
      <c r="E345" s="24">
        <v>45044</v>
      </c>
      <c r="F345" s="24">
        <v>45044</v>
      </c>
      <c r="G345" s="16">
        <v>9522804061</v>
      </c>
      <c r="H345" s="16">
        <v>417</v>
      </c>
      <c r="I345" s="25">
        <v>440.01</v>
      </c>
      <c r="J345" s="24">
        <v>45104</v>
      </c>
      <c r="K345" s="17">
        <v>360.66</v>
      </c>
      <c r="L345" s="24">
        <v>45049</v>
      </c>
      <c r="M345" s="16">
        <v>-55</v>
      </c>
      <c r="N345" s="16">
        <f t="shared" si="15"/>
        <v>5</v>
      </c>
      <c r="O345" s="17">
        <f t="shared" si="16"/>
        <v>-19836.300000000003</v>
      </c>
      <c r="P345" s="17">
        <f t="shared" si="17"/>
        <v>1803.3000000000002</v>
      </c>
    </row>
    <row r="346" spans="1:16" x14ac:dyDescent="0.25">
      <c r="A346" s="15" t="s">
        <v>12</v>
      </c>
      <c r="B346" s="15" t="s">
        <v>289</v>
      </c>
      <c r="C346" s="15" t="s">
        <v>396</v>
      </c>
      <c r="D346" s="16">
        <v>847360492</v>
      </c>
      <c r="E346" s="24">
        <v>45044</v>
      </c>
      <c r="F346" s="24">
        <v>45044</v>
      </c>
      <c r="G346" s="16">
        <v>9522817855</v>
      </c>
      <c r="H346" s="16">
        <v>426</v>
      </c>
      <c r="I346" s="25">
        <v>630.01</v>
      </c>
      <c r="J346" s="24">
        <v>45104</v>
      </c>
      <c r="K346" s="17">
        <v>516.4</v>
      </c>
      <c r="L346" s="24">
        <v>45049</v>
      </c>
      <c r="M346" s="16">
        <v>-55</v>
      </c>
      <c r="N346" s="16">
        <f t="shared" si="15"/>
        <v>5</v>
      </c>
      <c r="O346" s="17">
        <f t="shared" si="16"/>
        <v>-28402</v>
      </c>
      <c r="P346" s="17">
        <f t="shared" si="17"/>
        <v>2582</v>
      </c>
    </row>
    <row r="347" spans="1:16" x14ac:dyDescent="0.25">
      <c r="A347" s="15" t="s">
        <v>12</v>
      </c>
      <c r="B347" s="15" t="s">
        <v>289</v>
      </c>
      <c r="C347" s="15" t="s">
        <v>397</v>
      </c>
      <c r="D347" s="16">
        <v>1288130212</v>
      </c>
      <c r="E347" s="24">
        <v>45044</v>
      </c>
      <c r="F347" s="24">
        <v>45044</v>
      </c>
      <c r="G347" s="16">
        <v>9523714523</v>
      </c>
      <c r="H347" s="16" t="s">
        <v>398</v>
      </c>
      <c r="I347" s="25">
        <v>31110</v>
      </c>
      <c r="J347" s="24">
        <v>45104</v>
      </c>
      <c r="K347" s="17">
        <v>25500</v>
      </c>
      <c r="L347" s="24">
        <v>45051</v>
      </c>
      <c r="M347" s="16">
        <v>-53</v>
      </c>
      <c r="N347" s="16">
        <f t="shared" si="15"/>
        <v>7</v>
      </c>
      <c r="O347" s="17">
        <f t="shared" si="16"/>
        <v>-1351500</v>
      </c>
      <c r="P347" s="17">
        <f t="shared" si="17"/>
        <v>178500</v>
      </c>
    </row>
    <row r="348" spans="1:16" x14ac:dyDescent="0.25">
      <c r="A348" s="15" t="s">
        <v>12</v>
      </c>
      <c r="B348" s="15" t="s">
        <v>289</v>
      </c>
      <c r="C348" s="15" t="s">
        <v>291</v>
      </c>
      <c r="D348" s="16">
        <v>5749120480</v>
      </c>
      <c r="E348" s="24">
        <v>45044</v>
      </c>
      <c r="F348" s="24">
        <v>45044</v>
      </c>
      <c r="G348" s="16">
        <v>9530461008</v>
      </c>
      <c r="H348" s="16" t="s">
        <v>399</v>
      </c>
      <c r="I348" s="25">
        <v>3480</v>
      </c>
      <c r="J348" s="24">
        <v>45074</v>
      </c>
      <c r="K348" s="17">
        <v>2852.46</v>
      </c>
      <c r="L348" s="24">
        <v>45054</v>
      </c>
      <c r="M348" s="16">
        <v>-20</v>
      </c>
      <c r="N348" s="16">
        <f t="shared" si="15"/>
        <v>10</v>
      </c>
      <c r="O348" s="17">
        <f t="shared" si="16"/>
        <v>-57049.2</v>
      </c>
      <c r="P348" s="17">
        <f t="shared" si="17"/>
        <v>28524.6</v>
      </c>
    </row>
    <row r="349" spans="1:16" x14ac:dyDescent="0.25">
      <c r="A349" s="15" t="s">
        <v>12</v>
      </c>
      <c r="B349" s="15" t="s">
        <v>289</v>
      </c>
      <c r="C349" s="15" t="s">
        <v>333</v>
      </c>
      <c r="D349" s="16">
        <v>7149930583</v>
      </c>
      <c r="E349" s="24">
        <v>45045</v>
      </c>
      <c r="F349" s="24">
        <v>45045</v>
      </c>
      <c r="G349" s="16">
        <v>9530938831</v>
      </c>
      <c r="H349" s="16">
        <v>2200004306</v>
      </c>
      <c r="I349" s="25">
        <v>601148.57999999996</v>
      </c>
      <c r="J349" s="24">
        <v>45105</v>
      </c>
      <c r="K349" s="17">
        <v>492744.74</v>
      </c>
      <c r="L349" s="24">
        <v>45050</v>
      </c>
      <c r="M349" s="16">
        <v>-55</v>
      </c>
      <c r="N349" s="16">
        <f t="shared" si="15"/>
        <v>5</v>
      </c>
      <c r="O349" s="17">
        <f t="shared" si="16"/>
        <v>-27100960.699999999</v>
      </c>
      <c r="P349" s="17">
        <f t="shared" si="17"/>
        <v>2463723.7000000002</v>
      </c>
    </row>
    <row r="350" spans="1:16" x14ac:dyDescent="0.25">
      <c r="A350" s="15" t="s">
        <v>12</v>
      </c>
      <c r="B350" s="15" t="s">
        <v>289</v>
      </c>
      <c r="C350" s="15" t="s">
        <v>400</v>
      </c>
      <c r="D350" s="16">
        <v>12343811001</v>
      </c>
      <c r="E350" s="24">
        <v>45048</v>
      </c>
      <c r="F350" s="24">
        <v>45048</v>
      </c>
      <c r="G350" s="16">
        <v>9547383104</v>
      </c>
      <c r="H350" s="16">
        <v>75</v>
      </c>
      <c r="I350" s="25">
        <v>4904.3999999999996</v>
      </c>
      <c r="J350" s="24">
        <v>45107</v>
      </c>
      <c r="K350" s="17">
        <v>4020</v>
      </c>
      <c r="L350" s="24">
        <v>45050</v>
      </c>
      <c r="M350" s="16">
        <v>-57</v>
      </c>
      <c r="N350" s="16">
        <f t="shared" si="15"/>
        <v>2</v>
      </c>
      <c r="O350" s="17">
        <f t="shared" si="16"/>
        <v>-229140</v>
      </c>
      <c r="P350" s="17">
        <f t="shared" si="17"/>
        <v>8040</v>
      </c>
    </row>
    <row r="351" spans="1:16" x14ac:dyDescent="0.25">
      <c r="A351" s="15" t="s">
        <v>12</v>
      </c>
      <c r="B351" s="15" t="s">
        <v>289</v>
      </c>
      <c r="C351" s="15" t="s">
        <v>313</v>
      </c>
      <c r="D351" s="16">
        <v>1615950498</v>
      </c>
      <c r="E351" s="24">
        <v>45049</v>
      </c>
      <c r="F351" s="24">
        <v>45049</v>
      </c>
      <c r="G351" s="16">
        <v>9548688539</v>
      </c>
      <c r="H351" s="16">
        <v>310</v>
      </c>
      <c r="I351" s="25">
        <v>100</v>
      </c>
      <c r="J351" s="24">
        <v>45107</v>
      </c>
      <c r="K351" s="17">
        <v>81.97</v>
      </c>
      <c r="L351" s="24">
        <v>45054</v>
      </c>
      <c r="M351" s="16">
        <v>-53</v>
      </c>
      <c r="N351" s="16">
        <f t="shared" si="15"/>
        <v>5</v>
      </c>
      <c r="O351" s="17">
        <f t="shared" si="16"/>
        <v>-4344.41</v>
      </c>
      <c r="P351" s="17">
        <f t="shared" si="17"/>
        <v>409.85</v>
      </c>
    </row>
    <row r="352" spans="1:16" x14ac:dyDescent="0.25">
      <c r="A352" s="15" t="s">
        <v>12</v>
      </c>
      <c r="B352" s="15" t="s">
        <v>289</v>
      </c>
      <c r="C352" s="15" t="s">
        <v>343</v>
      </c>
      <c r="D352" s="16">
        <v>1226870507</v>
      </c>
      <c r="E352" s="24">
        <v>45049</v>
      </c>
      <c r="F352" s="24">
        <v>45049</v>
      </c>
      <c r="G352" s="16">
        <v>9551873271</v>
      </c>
      <c r="H352" s="16" t="s">
        <v>401</v>
      </c>
      <c r="I352" s="25">
        <v>100.02</v>
      </c>
      <c r="J352" s="24">
        <v>45079</v>
      </c>
      <c r="K352" s="17">
        <v>81.98</v>
      </c>
      <c r="L352" s="24">
        <v>45054</v>
      </c>
      <c r="M352" s="16">
        <v>-25</v>
      </c>
      <c r="N352" s="16">
        <f t="shared" si="15"/>
        <v>5</v>
      </c>
      <c r="O352" s="17">
        <f t="shared" si="16"/>
        <v>-2049.5</v>
      </c>
      <c r="P352" s="17">
        <f t="shared" si="17"/>
        <v>409.90000000000003</v>
      </c>
    </row>
    <row r="353" spans="1:16" x14ac:dyDescent="0.25">
      <c r="A353" s="15" t="s">
        <v>12</v>
      </c>
      <c r="B353" s="15" t="s">
        <v>289</v>
      </c>
      <c r="C353" s="15" t="s">
        <v>314</v>
      </c>
      <c r="D353" s="16" t="s">
        <v>315</v>
      </c>
      <c r="E353" s="24">
        <v>45049</v>
      </c>
      <c r="F353" s="24">
        <v>45049</v>
      </c>
      <c r="G353" s="16">
        <v>9554678405</v>
      </c>
      <c r="H353" s="16">
        <v>365</v>
      </c>
      <c r="I353" s="25">
        <v>215.5</v>
      </c>
      <c r="J353" s="24">
        <v>45109</v>
      </c>
      <c r="K353" s="17">
        <v>176.64</v>
      </c>
      <c r="L353" s="24">
        <v>45054</v>
      </c>
      <c r="M353" s="16">
        <v>-55</v>
      </c>
      <c r="N353" s="16">
        <f t="shared" si="15"/>
        <v>5</v>
      </c>
      <c r="O353" s="17">
        <f t="shared" si="16"/>
        <v>-9715.1999999999989</v>
      </c>
      <c r="P353" s="17">
        <f t="shared" si="17"/>
        <v>883.19999999999993</v>
      </c>
    </row>
    <row r="354" spans="1:16" x14ac:dyDescent="0.25">
      <c r="A354" s="15" t="s">
        <v>12</v>
      </c>
      <c r="B354" s="15" t="s">
        <v>289</v>
      </c>
      <c r="C354" s="15" t="s">
        <v>318</v>
      </c>
      <c r="D354" s="16">
        <v>1119210498</v>
      </c>
      <c r="E354" s="24">
        <v>45052</v>
      </c>
      <c r="F354" s="24">
        <v>45052</v>
      </c>
      <c r="G354" s="16">
        <v>9567411957</v>
      </c>
      <c r="H354" s="16" t="s">
        <v>402</v>
      </c>
      <c r="I354" s="25">
        <v>132.66</v>
      </c>
      <c r="J354" s="24">
        <v>45082</v>
      </c>
      <c r="K354" s="17">
        <v>108.74</v>
      </c>
      <c r="L354" s="24">
        <v>45055</v>
      </c>
      <c r="M354" s="16">
        <v>-27</v>
      </c>
      <c r="N354" s="16">
        <f t="shared" si="15"/>
        <v>3</v>
      </c>
      <c r="O354" s="17">
        <f t="shared" si="16"/>
        <v>-2935.98</v>
      </c>
      <c r="P354" s="17">
        <f t="shared" si="17"/>
        <v>326.21999999999997</v>
      </c>
    </row>
    <row r="355" spans="1:16" x14ac:dyDescent="0.25">
      <c r="A355" s="15" t="s">
        <v>12</v>
      </c>
      <c r="B355" s="15" t="s">
        <v>289</v>
      </c>
      <c r="C355" s="15" t="s">
        <v>307</v>
      </c>
      <c r="D355" s="16">
        <v>123490492</v>
      </c>
      <c r="E355" s="24">
        <v>45050</v>
      </c>
      <c r="F355" s="24">
        <v>45050</v>
      </c>
      <c r="G355" s="16">
        <v>9568382322</v>
      </c>
      <c r="H355" s="16" t="s">
        <v>403</v>
      </c>
      <c r="I355" s="25">
        <v>185</v>
      </c>
      <c r="J355" s="24">
        <v>45080</v>
      </c>
      <c r="K355" s="17">
        <v>151.63999999999999</v>
      </c>
      <c r="L355" s="24">
        <v>45055</v>
      </c>
      <c r="M355" s="16">
        <v>-25</v>
      </c>
      <c r="N355" s="16">
        <f t="shared" si="15"/>
        <v>5</v>
      </c>
      <c r="O355" s="17">
        <f t="shared" si="16"/>
        <v>-3790.9999999999995</v>
      </c>
      <c r="P355" s="17">
        <f t="shared" si="17"/>
        <v>758.19999999999993</v>
      </c>
    </row>
    <row r="356" spans="1:16" x14ac:dyDescent="0.25">
      <c r="A356" s="15" t="s">
        <v>12</v>
      </c>
      <c r="B356" s="15" t="s">
        <v>289</v>
      </c>
      <c r="C356" s="15" t="s">
        <v>374</v>
      </c>
      <c r="D356" s="16">
        <v>1809870502</v>
      </c>
      <c r="E356" s="24">
        <v>45051</v>
      </c>
      <c r="F356" s="24">
        <v>45051</v>
      </c>
      <c r="G356" s="16">
        <v>9575178823</v>
      </c>
      <c r="H356" s="16" t="s">
        <v>404</v>
      </c>
      <c r="I356" s="25">
        <v>1721.42</v>
      </c>
      <c r="J356" s="24">
        <v>45107</v>
      </c>
      <c r="K356" s="17">
        <v>1411</v>
      </c>
      <c r="L356" s="24">
        <v>45055</v>
      </c>
      <c r="M356" s="16">
        <v>-52</v>
      </c>
      <c r="N356" s="16">
        <f t="shared" si="15"/>
        <v>4</v>
      </c>
      <c r="O356" s="17">
        <f t="shared" si="16"/>
        <v>-73372</v>
      </c>
      <c r="P356" s="17">
        <f t="shared" si="17"/>
        <v>5644</v>
      </c>
    </row>
    <row r="357" spans="1:16" x14ac:dyDescent="0.25">
      <c r="A357" s="15" t="s">
        <v>12</v>
      </c>
      <c r="B357" s="15" t="s">
        <v>289</v>
      </c>
      <c r="C357" s="15" t="s">
        <v>345</v>
      </c>
      <c r="D357" s="16">
        <v>1401640493</v>
      </c>
      <c r="E357" s="24">
        <v>45054</v>
      </c>
      <c r="F357" s="24">
        <v>45054</v>
      </c>
      <c r="G357" s="16">
        <v>9588373415</v>
      </c>
      <c r="H357" s="16">
        <v>365</v>
      </c>
      <c r="I357" s="25">
        <v>239.43</v>
      </c>
      <c r="J357" s="24">
        <v>45107</v>
      </c>
      <c r="K357" s="17">
        <v>196.25</v>
      </c>
      <c r="L357" s="24">
        <v>45055</v>
      </c>
      <c r="M357" s="16">
        <v>-52</v>
      </c>
      <c r="N357" s="16">
        <f t="shared" si="15"/>
        <v>1</v>
      </c>
      <c r="O357" s="17">
        <f t="shared" si="16"/>
        <v>-10205</v>
      </c>
      <c r="P357" s="17">
        <f t="shared" si="17"/>
        <v>196.25</v>
      </c>
    </row>
    <row r="358" spans="1:16" x14ac:dyDescent="0.25">
      <c r="A358" s="15" t="s">
        <v>12</v>
      </c>
      <c r="B358" s="15" t="s">
        <v>289</v>
      </c>
      <c r="C358" s="15" t="s">
        <v>328</v>
      </c>
      <c r="D358" s="16">
        <v>1476900491</v>
      </c>
      <c r="E358" s="24">
        <v>45060</v>
      </c>
      <c r="F358" s="24">
        <v>45060</v>
      </c>
      <c r="G358" s="16">
        <v>9635024872</v>
      </c>
      <c r="H358" s="16" t="s">
        <v>405</v>
      </c>
      <c r="I358" s="25">
        <v>6039</v>
      </c>
      <c r="J358" s="24">
        <v>45090</v>
      </c>
      <c r="K358" s="17">
        <v>4950</v>
      </c>
      <c r="L358" s="24">
        <v>45064</v>
      </c>
      <c r="M358" s="16">
        <v>-26</v>
      </c>
      <c r="N358" s="16">
        <f t="shared" si="15"/>
        <v>4</v>
      </c>
      <c r="O358" s="17">
        <f t="shared" si="16"/>
        <v>-128700</v>
      </c>
      <c r="P358" s="17">
        <f t="shared" si="17"/>
        <v>19800</v>
      </c>
    </row>
    <row r="359" spans="1:16" x14ac:dyDescent="0.25">
      <c r="A359" s="15" t="s">
        <v>12</v>
      </c>
      <c r="B359" s="15" t="s">
        <v>289</v>
      </c>
      <c r="C359" s="15" t="s">
        <v>295</v>
      </c>
      <c r="D359" s="16">
        <v>1311260499</v>
      </c>
      <c r="E359" s="24">
        <v>45061</v>
      </c>
      <c r="F359" s="24">
        <v>45061</v>
      </c>
      <c r="G359" s="16">
        <v>9644369359</v>
      </c>
      <c r="H359" s="16" t="s">
        <v>406</v>
      </c>
      <c r="I359" s="25">
        <v>168126.33</v>
      </c>
      <c r="J359" s="24">
        <v>45107</v>
      </c>
      <c r="K359" s="17">
        <v>137808.47</v>
      </c>
      <c r="L359" s="24">
        <v>45063</v>
      </c>
      <c r="M359" s="16">
        <v>-44</v>
      </c>
      <c r="N359" s="16">
        <f t="shared" si="15"/>
        <v>2</v>
      </c>
      <c r="O359" s="17">
        <f t="shared" si="16"/>
        <v>-6063572.6799999997</v>
      </c>
      <c r="P359" s="17">
        <f t="shared" si="17"/>
        <v>275616.94</v>
      </c>
    </row>
    <row r="360" spans="1:16" x14ac:dyDescent="0.25">
      <c r="A360" s="15" t="s">
        <v>12</v>
      </c>
      <c r="B360" s="15" t="s">
        <v>289</v>
      </c>
      <c r="C360" s="15" t="s">
        <v>307</v>
      </c>
      <c r="D360" s="16">
        <v>123490492</v>
      </c>
      <c r="E360" s="24">
        <v>45061</v>
      </c>
      <c r="F360" s="24">
        <v>45061</v>
      </c>
      <c r="G360" s="16">
        <v>9645111268</v>
      </c>
      <c r="H360" s="16" t="s">
        <v>407</v>
      </c>
      <c r="I360" s="25">
        <v>1152.3</v>
      </c>
      <c r="J360" s="24">
        <v>45107</v>
      </c>
      <c r="K360" s="17">
        <v>944.51</v>
      </c>
      <c r="L360" s="24">
        <v>45064</v>
      </c>
      <c r="M360" s="16">
        <v>-43</v>
      </c>
      <c r="N360" s="16">
        <f t="shared" si="15"/>
        <v>3</v>
      </c>
      <c r="O360" s="17">
        <f t="shared" si="16"/>
        <v>-40613.93</v>
      </c>
      <c r="P360" s="17">
        <f t="shared" si="17"/>
        <v>2833.5299999999997</v>
      </c>
    </row>
    <row r="361" spans="1:16" x14ac:dyDescent="0.25">
      <c r="A361" s="15" t="s">
        <v>12</v>
      </c>
      <c r="B361" s="15" t="s">
        <v>289</v>
      </c>
      <c r="C361" s="15" t="s">
        <v>343</v>
      </c>
      <c r="D361" s="16">
        <v>1226870507</v>
      </c>
      <c r="E361" s="24">
        <v>45061</v>
      </c>
      <c r="F361" s="24">
        <v>45061</v>
      </c>
      <c r="G361" s="16">
        <v>9650142032</v>
      </c>
      <c r="H361" s="16" t="s">
        <v>408</v>
      </c>
      <c r="I361" s="25">
        <v>52.81</v>
      </c>
      <c r="J361" s="24">
        <v>45107</v>
      </c>
      <c r="K361" s="17">
        <v>43.29</v>
      </c>
      <c r="L361" s="24">
        <v>45064</v>
      </c>
      <c r="M361" s="16">
        <v>-43</v>
      </c>
      <c r="N361" s="16">
        <f t="shared" si="15"/>
        <v>3</v>
      </c>
      <c r="O361" s="17">
        <f t="shared" si="16"/>
        <v>-1861.47</v>
      </c>
      <c r="P361" s="17">
        <f t="shared" si="17"/>
        <v>129.87</v>
      </c>
    </row>
    <row r="362" spans="1:16" x14ac:dyDescent="0.25">
      <c r="A362" s="15" t="s">
        <v>12</v>
      </c>
      <c r="B362" s="15" t="s">
        <v>289</v>
      </c>
      <c r="C362" s="15" t="s">
        <v>409</v>
      </c>
      <c r="D362" s="16">
        <v>676230493</v>
      </c>
      <c r="E362" s="24">
        <v>45063</v>
      </c>
      <c r="F362" s="24">
        <v>45063</v>
      </c>
      <c r="G362" s="16">
        <v>9664625826</v>
      </c>
      <c r="H362" s="16">
        <v>55</v>
      </c>
      <c r="I362" s="25">
        <v>42090</v>
      </c>
      <c r="J362" s="24">
        <v>45093</v>
      </c>
      <c r="K362" s="17">
        <v>34500</v>
      </c>
      <c r="L362" s="24">
        <v>45065</v>
      </c>
      <c r="M362" s="16">
        <v>-28</v>
      </c>
      <c r="N362" s="16">
        <f t="shared" si="15"/>
        <v>2</v>
      </c>
      <c r="O362" s="17">
        <f t="shared" si="16"/>
        <v>-966000</v>
      </c>
      <c r="P362" s="17">
        <f t="shared" si="17"/>
        <v>69000</v>
      </c>
    </row>
    <row r="363" spans="1:16" x14ac:dyDescent="0.25">
      <c r="A363" s="15" t="s">
        <v>12</v>
      </c>
      <c r="B363" s="15" t="s">
        <v>289</v>
      </c>
      <c r="C363" s="15" t="s">
        <v>309</v>
      </c>
      <c r="D363" s="16">
        <v>206110496</v>
      </c>
      <c r="E363" s="24">
        <v>45064</v>
      </c>
      <c r="F363" s="24">
        <v>45064</v>
      </c>
      <c r="G363" s="16">
        <v>9665946770</v>
      </c>
      <c r="H363" s="16" t="s">
        <v>410</v>
      </c>
      <c r="I363" s="25">
        <v>443.12</v>
      </c>
      <c r="J363" s="24">
        <v>45094</v>
      </c>
      <c r="K363" s="17">
        <v>365.35</v>
      </c>
      <c r="L363" s="24">
        <v>45075</v>
      </c>
      <c r="M363" s="16">
        <v>-19</v>
      </c>
      <c r="N363" s="16">
        <f t="shared" si="15"/>
        <v>11</v>
      </c>
      <c r="O363" s="17">
        <f t="shared" si="16"/>
        <v>-6941.6500000000005</v>
      </c>
      <c r="P363" s="17">
        <f t="shared" si="17"/>
        <v>4018.8500000000004</v>
      </c>
    </row>
    <row r="364" spans="1:16" x14ac:dyDescent="0.25">
      <c r="A364" s="15" t="s">
        <v>12</v>
      </c>
      <c r="B364" s="15" t="s">
        <v>289</v>
      </c>
      <c r="C364" s="15" t="s">
        <v>309</v>
      </c>
      <c r="D364" s="16">
        <v>206110496</v>
      </c>
      <c r="E364" s="24">
        <v>45063</v>
      </c>
      <c r="F364" s="24">
        <v>45063</v>
      </c>
      <c r="G364" s="16">
        <v>9665946901</v>
      </c>
      <c r="H364" s="16" t="s">
        <v>411</v>
      </c>
      <c r="I364" s="25">
        <v>1051.97</v>
      </c>
      <c r="J364" s="24">
        <v>45093</v>
      </c>
      <c r="K364" s="17">
        <v>864.41</v>
      </c>
      <c r="L364" s="24">
        <v>45065</v>
      </c>
      <c r="M364" s="16">
        <v>-28</v>
      </c>
      <c r="N364" s="16">
        <f t="shared" si="15"/>
        <v>2</v>
      </c>
      <c r="O364" s="17">
        <f t="shared" si="16"/>
        <v>-24203.48</v>
      </c>
      <c r="P364" s="17">
        <f t="shared" si="17"/>
        <v>1728.82</v>
      </c>
    </row>
    <row r="365" spans="1:16" x14ac:dyDescent="0.25">
      <c r="A365" s="15" t="s">
        <v>12</v>
      </c>
      <c r="B365" s="15" t="s">
        <v>289</v>
      </c>
      <c r="C365" s="15" t="s">
        <v>328</v>
      </c>
      <c r="D365" s="16">
        <v>1476900491</v>
      </c>
      <c r="E365" s="24">
        <v>45063</v>
      </c>
      <c r="F365" s="24">
        <v>45063</v>
      </c>
      <c r="G365" s="16">
        <v>9667499230</v>
      </c>
      <c r="H365" s="16" t="s">
        <v>412</v>
      </c>
      <c r="I365" s="25">
        <v>6832.66</v>
      </c>
      <c r="J365" s="24">
        <v>45093</v>
      </c>
      <c r="K365" s="17">
        <v>5600.54</v>
      </c>
      <c r="L365" s="24">
        <v>45065</v>
      </c>
      <c r="M365" s="16">
        <v>-28</v>
      </c>
      <c r="N365" s="16">
        <f t="shared" si="15"/>
        <v>2</v>
      </c>
      <c r="O365" s="17">
        <f t="shared" si="16"/>
        <v>-156815.12</v>
      </c>
      <c r="P365" s="17">
        <f t="shared" si="17"/>
        <v>11201.08</v>
      </c>
    </row>
    <row r="366" spans="1:16" x14ac:dyDescent="0.25">
      <c r="A366" s="15" t="s">
        <v>12</v>
      </c>
      <c r="B366" s="15" t="s">
        <v>289</v>
      </c>
      <c r="C366" s="15" t="s">
        <v>413</v>
      </c>
      <c r="D366" s="16">
        <v>867950495</v>
      </c>
      <c r="E366" s="24">
        <v>45064</v>
      </c>
      <c r="F366" s="24">
        <v>45064</v>
      </c>
      <c r="G366" s="16">
        <v>9671985938</v>
      </c>
      <c r="H366" s="16" t="s">
        <v>414</v>
      </c>
      <c r="I366" s="25">
        <v>518.5</v>
      </c>
      <c r="J366" s="24">
        <v>45094</v>
      </c>
      <c r="K366" s="17">
        <v>425</v>
      </c>
      <c r="L366" s="24">
        <v>45065</v>
      </c>
      <c r="M366" s="16">
        <v>-29</v>
      </c>
      <c r="N366" s="16">
        <f t="shared" si="15"/>
        <v>1</v>
      </c>
      <c r="O366" s="17">
        <f t="shared" si="16"/>
        <v>-12325</v>
      </c>
      <c r="P366" s="17">
        <f t="shared" si="17"/>
        <v>425</v>
      </c>
    </row>
    <row r="367" spans="1:16" x14ac:dyDescent="0.25">
      <c r="A367" s="15" t="s">
        <v>12</v>
      </c>
      <c r="B367" s="15" t="s">
        <v>289</v>
      </c>
      <c r="C367" s="15" t="s">
        <v>328</v>
      </c>
      <c r="D367" s="16">
        <v>1476900491</v>
      </c>
      <c r="E367" s="24">
        <v>45064</v>
      </c>
      <c r="F367" s="24">
        <v>45064</v>
      </c>
      <c r="G367" s="16">
        <v>9673880209</v>
      </c>
      <c r="H367" s="16" t="s">
        <v>415</v>
      </c>
      <c r="I367" s="25">
        <v>79300</v>
      </c>
      <c r="J367" s="24">
        <v>45094</v>
      </c>
      <c r="K367" s="17">
        <v>65000</v>
      </c>
      <c r="L367" s="24">
        <v>45070</v>
      </c>
      <c r="M367" s="16">
        <v>-24</v>
      </c>
      <c r="N367" s="16">
        <f t="shared" si="15"/>
        <v>6</v>
      </c>
      <c r="O367" s="17">
        <f t="shared" si="16"/>
        <v>-1560000</v>
      </c>
      <c r="P367" s="17">
        <f t="shared" si="17"/>
        <v>390000</v>
      </c>
    </row>
    <row r="368" spans="1:16" x14ac:dyDescent="0.25">
      <c r="A368" s="15" t="s">
        <v>12</v>
      </c>
      <c r="B368" s="15" t="s">
        <v>289</v>
      </c>
      <c r="C368" s="15" t="s">
        <v>309</v>
      </c>
      <c r="D368" s="16">
        <v>206110496</v>
      </c>
      <c r="E368" s="24">
        <v>45066</v>
      </c>
      <c r="F368" s="24">
        <v>45066</v>
      </c>
      <c r="G368" s="16">
        <v>9680393084</v>
      </c>
      <c r="H368" s="16" t="s">
        <v>416</v>
      </c>
      <c r="I368" s="25">
        <v>244</v>
      </c>
      <c r="J368" s="24">
        <v>45096</v>
      </c>
      <c r="K368" s="17">
        <v>200</v>
      </c>
      <c r="L368" s="24">
        <v>45075</v>
      </c>
      <c r="M368" s="16">
        <v>-21</v>
      </c>
      <c r="N368" s="16">
        <f t="shared" si="15"/>
        <v>9</v>
      </c>
      <c r="O368" s="17">
        <f t="shared" si="16"/>
        <v>-4200</v>
      </c>
      <c r="P368" s="17">
        <f t="shared" si="17"/>
        <v>1800</v>
      </c>
    </row>
    <row r="369" spans="1:16" x14ac:dyDescent="0.25">
      <c r="A369" s="15" t="s">
        <v>12</v>
      </c>
      <c r="B369" s="15" t="s">
        <v>289</v>
      </c>
      <c r="C369" s="15" t="s">
        <v>291</v>
      </c>
      <c r="D369" s="16">
        <v>5749120480</v>
      </c>
      <c r="E369" s="24">
        <v>45065</v>
      </c>
      <c r="F369" s="24">
        <v>45065</v>
      </c>
      <c r="G369" s="16">
        <v>9682646322</v>
      </c>
      <c r="H369" s="16" t="s">
        <v>417</v>
      </c>
      <c r="I369" s="25">
        <v>1215.97</v>
      </c>
      <c r="J369" s="24">
        <v>45095</v>
      </c>
      <c r="K369" s="17">
        <v>996.7</v>
      </c>
      <c r="L369" s="24">
        <v>45075</v>
      </c>
      <c r="M369" s="16">
        <v>-20</v>
      </c>
      <c r="N369" s="16">
        <f t="shared" si="15"/>
        <v>10</v>
      </c>
      <c r="O369" s="17">
        <f t="shared" si="16"/>
        <v>-19934</v>
      </c>
      <c r="P369" s="17">
        <f t="shared" si="17"/>
        <v>9967</v>
      </c>
    </row>
    <row r="370" spans="1:16" x14ac:dyDescent="0.25">
      <c r="A370" s="15" t="s">
        <v>12</v>
      </c>
      <c r="B370" s="15" t="s">
        <v>289</v>
      </c>
      <c r="C370" s="15" t="s">
        <v>361</v>
      </c>
      <c r="D370" s="16">
        <v>1736440494</v>
      </c>
      <c r="E370" s="24">
        <v>45069</v>
      </c>
      <c r="F370" s="24">
        <v>45069</v>
      </c>
      <c r="G370" s="16">
        <v>9700524299</v>
      </c>
      <c r="H370" s="16" t="s">
        <v>18</v>
      </c>
      <c r="I370" s="25">
        <v>3749.06</v>
      </c>
      <c r="J370" s="24">
        <v>45128</v>
      </c>
      <c r="K370" s="17">
        <v>3073</v>
      </c>
      <c r="L370" s="24">
        <v>45075</v>
      </c>
      <c r="M370" s="16">
        <v>-53</v>
      </c>
      <c r="N370" s="16">
        <f t="shared" si="15"/>
        <v>6</v>
      </c>
      <c r="O370" s="17">
        <f t="shared" si="16"/>
        <v>-162869</v>
      </c>
      <c r="P370" s="17">
        <f t="shared" si="17"/>
        <v>18438</v>
      </c>
    </row>
    <row r="371" spans="1:16" x14ac:dyDescent="0.25">
      <c r="A371" s="15" t="s">
        <v>12</v>
      </c>
      <c r="B371" s="15" t="s">
        <v>289</v>
      </c>
      <c r="C371" s="15" t="s">
        <v>41</v>
      </c>
      <c r="D371" s="16">
        <v>937170496</v>
      </c>
      <c r="E371" s="24">
        <v>45069</v>
      </c>
      <c r="F371" s="24">
        <v>45069</v>
      </c>
      <c r="G371" s="16">
        <v>9701496630</v>
      </c>
      <c r="H371" s="16" t="s">
        <v>418</v>
      </c>
      <c r="I371" s="25">
        <v>3843</v>
      </c>
      <c r="J371" s="24">
        <v>45129</v>
      </c>
      <c r="K371" s="17">
        <v>3150</v>
      </c>
      <c r="L371" s="24">
        <v>45077</v>
      </c>
      <c r="M371" s="16">
        <v>-52</v>
      </c>
      <c r="N371" s="16">
        <f t="shared" si="15"/>
        <v>8</v>
      </c>
      <c r="O371" s="17">
        <f t="shared" si="16"/>
        <v>-163800</v>
      </c>
      <c r="P371" s="17">
        <f t="shared" si="17"/>
        <v>25200</v>
      </c>
    </row>
    <row r="372" spans="1:16" x14ac:dyDescent="0.25">
      <c r="A372" s="15" t="s">
        <v>12</v>
      </c>
      <c r="B372" s="15" t="s">
        <v>289</v>
      </c>
      <c r="C372" s="15" t="s">
        <v>413</v>
      </c>
      <c r="D372" s="16">
        <v>867950495</v>
      </c>
      <c r="E372" s="24">
        <v>45070</v>
      </c>
      <c r="F372" s="24">
        <v>45070</v>
      </c>
      <c r="G372" s="16">
        <v>9707106835</v>
      </c>
      <c r="H372" s="16" t="s">
        <v>419</v>
      </c>
      <c r="I372" s="25">
        <v>848.63</v>
      </c>
      <c r="J372" s="24">
        <v>45100</v>
      </c>
      <c r="K372" s="17">
        <v>695.6</v>
      </c>
      <c r="L372" s="24">
        <v>45077</v>
      </c>
      <c r="M372" s="16">
        <v>-23</v>
      </c>
      <c r="N372" s="16">
        <f t="shared" si="15"/>
        <v>7</v>
      </c>
      <c r="O372" s="17">
        <f t="shared" si="16"/>
        <v>-15998.800000000001</v>
      </c>
      <c r="P372" s="17">
        <f t="shared" si="17"/>
        <v>4869.2</v>
      </c>
    </row>
    <row r="373" spans="1:16" x14ac:dyDescent="0.25">
      <c r="A373" s="15" t="s">
        <v>12</v>
      </c>
      <c r="B373" s="15" t="s">
        <v>289</v>
      </c>
      <c r="C373" s="15" t="s">
        <v>383</v>
      </c>
      <c r="D373" s="16">
        <v>126690502</v>
      </c>
      <c r="E373" s="24">
        <v>45071</v>
      </c>
      <c r="F373" s="24">
        <v>45071</v>
      </c>
      <c r="G373" s="16">
        <v>9713619124</v>
      </c>
      <c r="H373" s="16">
        <v>767</v>
      </c>
      <c r="I373" s="25">
        <v>38433.839999999997</v>
      </c>
      <c r="J373" s="24">
        <v>45101</v>
      </c>
      <c r="K373" s="17">
        <v>31503.15</v>
      </c>
      <c r="L373" s="24">
        <v>45086</v>
      </c>
      <c r="M373" s="16">
        <v>-15</v>
      </c>
      <c r="N373" s="16">
        <f t="shared" si="15"/>
        <v>15</v>
      </c>
      <c r="O373" s="17">
        <f t="shared" si="16"/>
        <v>-472547.25</v>
      </c>
      <c r="P373" s="17">
        <f t="shared" si="17"/>
        <v>472547.25</v>
      </c>
    </row>
    <row r="374" spans="1:16" x14ac:dyDescent="0.25">
      <c r="A374" s="15" t="s">
        <v>12</v>
      </c>
      <c r="B374" s="15" t="s">
        <v>289</v>
      </c>
      <c r="C374" s="15" t="s">
        <v>17</v>
      </c>
      <c r="D374" s="16">
        <v>5596290824</v>
      </c>
      <c r="E374" s="24">
        <v>45072</v>
      </c>
      <c r="F374" s="24">
        <v>45072</v>
      </c>
      <c r="G374" s="16">
        <v>9719239916</v>
      </c>
      <c r="H374" s="16" t="s">
        <v>420</v>
      </c>
      <c r="I374" s="25">
        <v>3952.8</v>
      </c>
      <c r="J374" s="24">
        <v>45102</v>
      </c>
      <c r="K374" s="17">
        <v>3240</v>
      </c>
      <c r="L374" s="24">
        <v>45077</v>
      </c>
      <c r="M374" s="16">
        <v>-25</v>
      </c>
      <c r="N374" s="16">
        <f t="shared" si="15"/>
        <v>5</v>
      </c>
      <c r="O374" s="17">
        <f t="shared" si="16"/>
        <v>-81000</v>
      </c>
      <c r="P374" s="17">
        <f t="shared" si="17"/>
        <v>16200</v>
      </c>
    </row>
    <row r="375" spans="1:16" x14ac:dyDescent="0.25">
      <c r="A375" s="15" t="s">
        <v>12</v>
      </c>
      <c r="B375" s="15" t="s">
        <v>289</v>
      </c>
      <c r="C375" s="15" t="s">
        <v>307</v>
      </c>
      <c r="D375" s="16">
        <v>123490492</v>
      </c>
      <c r="E375" s="24">
        <v>45072</v>
      </c>
      <c r="F375" s="24">
        <v>45072</v>
      </c>
      <c r="G375" s="16">
        <v>9721146151</v>
      </c>
      <c r="H375" s="16" t="s">
        <v>421</v>
      </c>
      <c r="I375" s="25">
        <v>128.1</v>
      </c>
      <c r="J375" s="24">
        <v>45102</v>
      </c>
      <c r="K375" s="17">
        <v>105</v>
      </c>
      <c r="L375" s="24">
        <v>45077</v>
      </c>
      <c r="M375" s="16">
        <v>-25</v>
      </c>
      <c r="N375" s="16">
        <f t="shared" si="15"/>
        <v>5</v>
      </c>
      <c r="O375" s="17">
        <f t="shared" si="16"/>
        <v>-2625</v>
      </c>
      <c r="P375" s="17">
        <f t="shared" si="17"/>
        <v>525</v>
      </c>
    </row>
    <row r="376" spans="1:16" x14ac:dyDescent="0.25">
      <c r="A376" s="15" t="s">
        <v>12</v>
      </c>
      <c r="B376" s="15" t="s">
        <v>289</v>
      </c>
      <c r="C376" s="15" t="s">
        <v>307</v>
      </c>
      <c r="D376" s="16">
        <v>123490492</v>
      </c>
      <c r="E376" s="24">
        <v>45072</v>
      </c>
      <c r="F376" s="24">
        <v>45072</v>
      </c>
      <c r="G376" s="16">
        <v>9721146756</v>
      </c>
      <c r="H376" s="16" t="s">
        <v>422</v>
      </c>
      <c r="I376" s="25">
        <v>443.75</v>
      </c>
      <c r="J376" s="24">
        <v>45102</v>
      </c>
      <c r="K376" s="17">
        <v>363.73</v>
      </c>
      <c r="L376" s="24">
        <v>45077</v>
      </c>
      <c r="M376" s="16">
        <v>-25</v>
      </c>
      <c r="N376" s="16">
        <f t="shared" si="15"/>
        <v>5</v>
      </c>
      <c r="O376" s="17">
        <f t="shared" si="16"/>
        <v>-9093.25</v>
      </c>
      <c r="P376" s="17">
        <f t="shared" si="17"/>
        <v>1818.65</v>
      </c>
    </row>
    <row r="377" spans="1:16" x14ac:dyDescent="0.25">
      <c r="A377" s="15" t="s">
        <v>12</v>
      </c>
      <c r="B377" s="15" t="s">
        <v>289</v>
      </c>
      <c r="C377" s="15" t="s">
        <v>236</v>
      </c>
      <c r="D377" s="16" t="s">
        <v>237</v>
      </c>
      <c r="E377" s="24">
        <v>45076</v>
      </c>
      <c r="F377" s="24">
        <v>45076</v>
      </c>
      <c r="G377" s="16">
        <v>9735880328</v>
      </c>
      <c r="H377" s="16" t="s">
        <v>267</v>
      </c>
      <c r="I377" s="25">
        <v>1078.48</v>
      </c>
      <c r="J377" s="24">
        <v>45136</v>
      </c>
      <c r="K377" s="17">
        <v>1078.48</v>
      </c>
      <c r="L377" s="24">
        <v>45077</v>
      </c>
      <c r="M377" s="16">
        <v>-59</v>
      </c>
      <c r="N377" s="16">
        <f t="shared" si="15"/>
        <v>1</v>
      </c>
      <c r="O377" s="17">
        <f t="shared" si="16"/>
        <v>-63630.32</v>
      </c>
      <c r="P377" s="17">
        <f t="shared" si="17"/>
        <v>1078.48</v>
      </c>
    </row>
    <row r="378" spans="1:16" x14ac:dyDescent="0.25">
      <c r="A378" s="15" t="s">
        <v>12</v>
      </c>
      <c r="B378" s="15" t="s">
        <v>289</v>
      </c>
      <c r="C378" s="15" t="s">
        <v>423</v>
      </c>
      <c r="D378" s="16">
        <v>1347270496</v>
      </c>
      <c r="E378" s="24">
        <v>45076</v>
      </c>
      <c r="F378" s="24">
        <v>45076</v>
      </c>
      <c r="G378" s="16">
        <v>9736275277</v>
      </c>
      <c r="H378" s="16">
        <v>18</v>
      </c>
      <c r="I378" s="25">
        <v>14328.9</v>
      </c>
      <c r="J378" s="24">
        <v>45136</v>
      </c>
      <c r="K378" s="17">
        <v>11745</v>
      </c>
      <c r="L378" s="24">
        <v>45085</v>
      </c>
      <c r="M378" s="16">
        <v>-51</v>
      </c>
      <c r="N378" s="16">
        <f t="shared" si="15"/>
        <v>9</v>
      </c>
      <c r="O378" s="17">
        <f t="shared" si="16"/>
        <v>-598995</v>
      </c>
      <c r="P378" s="17">
        <f t="shared" si="17"/>
        <v>105705</v>
      </c>
    </row>
    <row r="379" spans="1:16" x14ac:dyDescent="0.25">
      <c r="A379" s="15" t="s">
        <v>12</v>
      </c>
      <c r="B379" s="15" t="s">
        <v>289</v>
      </c>
      <c r="C379" s="15" t="s">
        <v>380</v>
      </c>
      <c r="D379" s="16" t="s">
        <v>381</v>
      </c>
      <c r="E379" s="24">
        <v>45077</v>
      </c>
      <c r="F379" s="24">
        <v>45077</v>
      </c>
      <c r="G379" s="16">
        <v>9747693416</v>
      </c>
      <c r="H379" s="16" t="s">
        <v>424</v>
      </c>
      <c r="I379" s="25">
        <v>204.66</v>
      </c>
      <c r="J379" s="24">
        <v>45107</v>
      </c>
      <c r="K379" s="17">
        <v>167.75</v>
      </c>
      <c r="L379" s="24">
        <v>45085</v>
      </c>
      <c r="M379" s="16">
        <v>-22</v>
      </c>
      <c r="N379" s="16">
        <f t="shared" si="15"/>
        <v>8</v>
      </c>
      <c r="O379" s="17">
        <f t="shared" si="16"/>
        <v>-3690.5</v>
      </c>
      <c r="P379" s="17">
        <f t="shared" si="17"/>
        <v>1342</v>
      </c>
    </row>
    <row r="380" spans="1:16" x14ac:dyDescent="0.25">
      <c r="A380" s="15" t="s">
        <v>12</v>
      </c>
      <c r="B380" s="15" t="s">
        <v>289</v>
      </c>
      <c r="C380" s="15" t="s">
        <v>425</v>
      </c>
      <c r="D380" s="16">
        <v>3506780281</v>
      </c>
      <c r="E380" s="24">
        <v>45078</v>
      </c>
      <c r="F380" s="24">
        <v>45078</v>
      </c>
      <c r="G380" s="16">
        <v>9749074792</v>
      </c>
      <c r="H380" s="16" t="s">
        <v>426</v>
      </c>
      <c r="I380" s="25">
        <v>8540</v>
      </c>
      <c r="J380" s="24">
        <v>45108</v>
      </c>
      <c r="K380" s="17">
        <v>7000</v>
      </c>
      <c r="L380" s="24">
        <v>45091</v>
      </c>
      <c r="M380" s="16">
        <v>-17</v>
      </c>
      <c r="N380" s="16">
        <f t="shared" si="15"/>
        <v>13</v>
      </c>
      <c r="O380" s="17">
        <f t="shared" si="16"/>
        <v>-119000</v>
      </c>
      <c r="P380" s="17">
        <f t="shared" si="17"/>
        <v>91000</v>
      </c>
    </row>
    <row r="381" spans="1:16" x14ac:dyDescent="0.25">
      <c r="A381" s="15" t="s">
        <v>12</v>
      </c>
      <c r="B381" s="15" t="s">
        <v>289</v>
      </c>
      <c r="C381" s="15" t="s">
        <v>81</v>
      </c>
      <c r="D381" s="16">
        <v>1047720493</v>
      </c>
      <c r="E381" s="24">
        <v>45077</v>
      </c>
      <c r="F381" s="24">
        <v>45077</v>
      </c>
      <c r="G381" s="16">
        <v>9749573302</v>
      </c>
      <c r="H381" s="16" t="s">
        <v>427</v>
      </c>
      <c r="I381" s="25">
        <v>243.24</v>
      </c>
      <c r="J381" s="24">
        <v>45137</v>
      </c>
      <c r="K381" s="17">
        <v>199.38</v>
      </c>
      <c r="L381" s="24">
        <v>45091</v>
      </c>
      <c r="M381" s="16">
        <v>-46</v>
      </c>
      <c r="N381" s="16">
        <f t="shared" si="15"/>
        <v>14</v>
      </c>
      <c r="O381" s="17">
        <f t="shared" si="16"/>
        <v>-9171.48</v>
      </c>
      <c r="P381" s="17">
        <f t="shared" si="17"/>
        <v>2791.3199999999997</v>
      </c>
    </row>
    <row r="382" spans="1:16" x14ac:dyDescent="0.25">
      <c r="A382" s="15" t="s">
        <v>12</v>
      </c>
      <c r="B382" s="15" t="s">
        <v>289</v>
      </c>
      <c r="C382" s="15" t="s">
        <v>333</v>
      </c>
      <c r="D382" s="16">
        <v>7149930583</v>
      </c>
      <c r="E382" s="24">
        <v>45079</v>
      </c>
      <c r="F382" s="24">
        <v>45079</v>
      </c>
      <c r="G382" s="16">
        <v>9753348353</v>
      </c>
      <c r="H382" s="16">
        <v>2200005874</v>
      </c>
      <c r="I382" s="25">
        <v>1047649.47</v>
      </c>
      <c r="J382" s="24">
        <v>45139</v>
      </c>
      <c r="K382" s="17">
        <v>858729.06</v>
      </c>
      <c r="L382" s="24">
        <v>45098</v>
      </c>
      <c r="M382" s="16">
        <v>-41</v>
      </c>
      <c r="N382" s="16">
        <f t="shared" si="15"/>
        <v>19</v>
      </c>
      <c r="O382" s="17">
        <f t="shared" si="16"/>
        <v>-35207891.460000001</v>
      </c>
      <c r="P382" s="17">
        <f t="shared" si="17"/>
        <v>16315852.140000001</v>
      </c>
    </row>
    <row r="383" spans="1:16" x14ac:dyDescent="0.25">
      <c r="A383" s="15" t="s">
        <v>12</v>
      </c>
      <c r="B383" s="15" t="s">
        <v>289</v>
      </c>
      <c r="C383" s="15" t="s">
        <v>428</v>
      </c>
      <c r="D383" s="16">
        <v>6383510960</v>
      </c>
      <c r="E383" s="24">
        <v>45078</v>
      </c>
      <c r="F383" s="24">
        <v>45078</v>
      </c>
      <c r="G383" s="16">
        <v>9761985026</v>
      </c>
      <c r="H383" s="16" t="s">
        <v>429</v>
      </c>
      <c r="I383" s="25">
        <v>128066.45</v>
      </c>
      <c r="J383" s="24">
        <v>45138</v>
      </c>
      <c r="K383" s="17">
        <v>104972.5</v>
      </c>
      <c r="L383" s="24">
        <v>45086</v>
      </c>
      <c r="M383" s="16">
        <v>-52</v>
      </c>
      <c r="N383" s="16">
        <f t="shared" si="15"/>
        <v>8</v>
      </c>
      <c r="O383" s="17">
        <f t="shared" si="16"/>
        <v>-5458570</v>
      </c>
      <c r="P383" s="17">
        <f t="shared" si="17"/>
        <v>839780</v>
      </c>
    </row>
    <row r="384" spans="1:16" x14ac:dyDescent="0.25">
      <c r="A384" s="15" t="s">
        <v>12</v>
      </c>
      <c r="B384" s="15" t="s">
        <v>289</v>
      </c>
      <c r="C384" s="15" t="s">
        <v>343</v>
      </c>
      <c r="D384" s="16">
        <v>1226870507</v>
      </c>
      <c r="E384" s="24">
        <v>45086</v>
      </c>
      <c r="F384" s="24">
        <v>45086</v>
      </c>
      <c r="G384" s="16">
        <v>9797932283</v>
      </c>
      <c r="H384" s="16" t="s">
        <v>430</v>
      </c>
      <c r="I384" s="25">
        <v>50.3</v>
      </c>
      <c r="J384" s="24">
        <v>45138</v>
      </c>
      <c r="K384" s="17">
        <v>41.23</v>
      </c>
      <c r="L384" s="24">
        <v>45093</v>
      </c>
      <c r="M384" s="16">
        <v>-45</v>
      </c>
      <c r="N384" s="16">
        <f t="shared" si="15"/>
        <v>7</v>
      </c>
      <c r="O384" s="17">
        <f t="shared" si="16"/>
        <v>-1855.35</v>
      </c>
      <c r="P384" s="17">
        <f t="shared" si="17"/>
        <v>288.60999999999996</v>
      </c>
    </row>
    <row r="385" spans="1:16" x14ac:dyDescent="0.25">
      <c r="A385" s="15" t="s">
        <v>12</v>
      </c>
      <c r="B385" s="15" t="s">
        <v>289</v>
      </c>
      <c r="C385" s="15" t="s">
        <v>364</v>
      </c>
      <c r="D385" s="16">
        <v>1178980494</v>
      </c>
      <c r="E385" s="24">
        <v>45085</v>
      </c>
      <c r="F385" s="24">
        <v>45085</v>
      </c>
      <c r="G385" s="16">
        <v>9800790227</v>
      </c>
      <c r="H385" s="16">
        <v>121</v>
      </c>
      <c r="I385" s="25">
        <v>23790</v>
      </c>
      <c r="J385" s="24">
        <v>45145</v>
      </c>
      <c r="K385" s="17">
        <v>19500</v>
      </c>
      <c r="L385" s="24">
        <v>45091</v>
      </c>
      <c r="M385" s="16">
        <v>-54</v>
      </c>
      <c r="N385" s="16">
        <f t="shared" si="15"/>
        <v>6</v>
      </c>
      <c r="O385" s="17">
        <f t="shared" si="16"/>
        <v>-1053000</v>
      </c>
      <c r="P385" s="17">
        <f t="shared" si="17"/>
        <v>117000</v>
      </c>
    </row>
    <row r="386" spans="1:16" x14ac:dyDescent="0.25">
      <c r="A386" s="15" t="s">
        <v>12</v>
      </c>
      <c r="B386" s="15" t="s">
        <v>289</v>
      </c>
      <c r="C386" s="15" t="s">
        <v>362</v>
      </c>
      <c r="D386" s="16" t="s">
        <v>363</v>
      </c>
      <c r="E386" s="24">
        <v>45087</v>
      </c>
      <c r="F386" s="24">
        <v>45087</v>
      </c>
      <c r="G386" s="16">
        <v>9817111640</v>
      </c>
      <c r="H386" s="16" t="s">
        <v>431</v>
      </c>
      <c r="I386" s="25">
        <v>549</v>
      </c>
      <c r="J386" s="24">
        <v>45117</v>
      </c>
      <c r="K386" s="17">
        <v>450</v>
      </c>
      <c r="L386" s="24">
        <v>45093</v>
      </c>
      <c r="M386" s="16">
        <v>-24</v>
      </c>
      <c r="N386" s="16">
        <f t="shared" si="15"/>
        <v>6</v>
      </c>
      <c r="O386" s="17">
        <f t="shared" si="16"/>
        <v>-10800</v>
      </c>
      <c r="P386" s="17">
        <f t="shared" si="17"/>
        <v>2700</v>
      </c>
    </row>
    <row r="387" spans="1:16" x14ac:dyDescent="0.25">
      <c r="A387" s="15" t="s">
        <v>12</v>
      </c>
      <c r="B387" s="15" t="s">
        <v>289</v>
      </c>
      <c r="C387" s="15" t="s">
        <v>317</v>
      </c>
      <c r="D387" s="16">
        <v>1834690503</v>
      </c>
      <c r="E387" s="24">
        <v>45089</v>
      </c>
      <c r="F387" s="24">
        <v>45089</v>
      </c>
      <c r="G387" s="16">
        <v>9828598399</v>
      </c>
      <c r="H387" s="16">
        <v>49</v>
      </c>
      <c r="I387" s="25">
        <v>47113.37</v>
      </c>
      <c r="J387" s="24">
        <v>45149</v>
      </c>
      <c r="K387" s="17">
        <v>38617.519999999997</v>
      </c>
      <c r="L387" s="24">
        <v>45091</v>
      </c>
      <c r="M387" s="16">
        <v>-58</v>
      </c>
      <c r="N387" s="16">
        <f t="shared" ref="N387:N450" si="18">L387-F387</f>
        <v>2</v>
      </c>
      <c r="O387" s="17">
        <f t="shared" ref="O387:O450" si="19">M387*K387</f>
        <v>-2239816.1599999997</v>
      </c>
      <c r="P387" s="17">
        <f t="shared" ref="P387:P450" si="20">N387*K387</f>
        <v>77235.039999999994</v>
      </c>
    </row>
    <row r="388" spans="1:16" x14ac:dyDescent="0.25">
      <c r="A388" s="15" t="s">
        <v>12</v>
      </c>
      <c r="B388" s="15" t="s">
        <v>289</v>
      </c>
      <c r="C388" s="15" t="s">
        <v>345</v>
      </c>
      <c r="D388" s="16">
        <v>1401640493</v>
      </c>
      <c r="E388" s="24">
        <v>45091</v>
      </c>
      <c r="F388" s="24">
        <v>45091</v>
      </c>
      <c r="G388" s="16">
        <v>9837723882</v>
      </c>
      <c r="H388" s="16">
        <v>460</v>
      </c>
      <c r="I388" s="25">
        <v>34.159999999999997</v>
      </c>
      <c r="J388" s="24">
        <v>45151</v>
      </c>
      <c r="K388" s="17">
        <v>28</v>
      </c>
      <c r="L388" s="24">
        <v>45093</v>
      </c>
      <c r="M388" s="16">
        <v>-58</v>
      </c>
      <c r="N388" s="16">
        <f t="shared" si="18"/>
        <v>2</v>
      </c>
      <c r="O388" s="17">
        <f t="shared" si="19"/>
        <v>-1624</v>
      </c>
      <c r="P388" s="17">
        <f t="shared" si="20"/>
        <v>56</v>
      </c>
    </row>
    <row r="389" spans="1:16" x14ac:dyDescent="0.25">
      <c r="A389" s="15" t="s">
        <v>12</v>
      </c>
      <c r="B389" s="15" t="s">
        <v>289</v>
      </c>
      <c r="C389" s="15" t="s">
        <v>324</v>
      </c>
      <c r="D389" s="16">
        <v>1901750495</v>
      </c>
      <c r="E389" s="24">
        <v>45091</v>
      </c>
      <c r="F389" s="24">
        <v>45091</v>
      </c>
      <c r="G389" s="16">
        <v>9840343697</v>
      </c>
      <c r="H389" s="16">
        <v>283</v>
      </c>
      <c r="I389" s="25">
        <v>406.3</v>
      </c>
      <c r="J389" s="24">
        <v>45121</v>
      </c>
      <c r="K389" s="17">
        <v>333.03</v>
      </c>
      <c r="L389" s="24">
        <v>45098</v>
      </c>
      <c r="M389" s="16">
        <v>-23</v>
      </c>
      <c r="N389" s="16">
        <f t="shared" si="18"/>
        <v>7</v>
      </c>
      <c r="O389" s="17">
        <f t="shared" si="19"/>
        <v>-7659.69</v>
      </c>
      <c r="P389" s="17">
        <f t="shared" si="20"/>
        <v>2331.21</v>
      </c>
    </row>
    <row r="390" spans="1:16" x14ac:dyDescent="0.25">
      <c r="A390" s="15" t="s">
        <v>12</v>
      </c>
      <c r="B390" s="15" t="s">
        <v>289</v>
      </c>
      <c r="C390" s="15" t="s">
        <v>331</v>
      </c>
      <c r="D390" s="16">
        <v>805720497</v>
      </c>
      <c r="E390" s="24">
        <v>45091</v>
      </c>
      <c r="F390" s="24">
        <v>45091</v>
      </c>
      <c r="G390" s="16">
        <v>9841282777</v>
      </c>
      <c r="H390" s="16" t="s">
        <v>432</v>
      </c>
      <c r="I390" s="25">
        <v>53.13</v>
      </c>
      <c r="J390" s="24">
        <v>45151</v>
      </c>
      <c r="K390" s="17">
        <v>43.55</v>
      </c>
      <c r="L390" s="24">
        <v>45093</v>
      </c>
      <c r="M390" s="16">
        <v>-58</v>
      </c>
      <c r="N390" s="16">
        <f t="shared" si="18"/>
        <v>2</v>
      </c>
      <c r="O390" s="17">
        <f t="shared" si="19"/>
        <v>-2525.8999999999996</v>
      </c>
      <c r="P390" s="17">
        <f t="shared" si="20"/>
        <v>87.1</v>
      </c>
    </row>
    <row r="391" spans="1:16" x14ac:dyDescent="0.25">
      <c r="A391" s="15" t="s">
        <v>12</v>
      </c>
      <c r="B391" s="15" t="s">
        <v>289</v>
      </c>
      <c r="C391" s="15" t="s">
        <v>311</v>
      </c>
      <c r="D391" s="16">
        <v>1892770494</v>
      </c>
      <c r="E391" s="24">
        <v>45091</v>
      </c>
      <c r="F391" s="24">
        <v>45091</v>
      </c>
      <c r="G391" s="16">
        <v>9841400776</v>
      </c>
      <c r="H391" s="16" t="s">
        <v>200</v>
      </c>
      <c r="I391" s="25">
        <v>17995</v>
      </c>
      <c r="J391" s="24">
        <v>45151</v>
      </c>
      <c r="K391" s="17">
        <v>14750</v>
      </c>
      <c r="L391" s="24">
        <v>45098</v>
      </c>
      <c r="M391" s="16">
        <v>-53</v>
      </c>
      <c r="N391" s="16">
        <f t="shared" si="18"/>
        <v>7</v>
      </c>
      <c r="O391" s="17">
        <f t="shared" si="19"/>
        <v>-781750</v>
      </c>
      <c r="P391" s="17">
        <f t="shared" si="20"/>
        <v>103250</v>
      </c>
    </row>
    <row r="392" spans="1:16" x14ac:dyDescent="0.25">
      <c r="A392" s="15" t="s">
        <v>12</v>
      </c>
      <c r="B392" s="15" t="s">
        <v>289</v>
      </c>
      <c r="C392" s="15" t="s">
        <v>433</v>
      </c>
      <c r="D392" s="16">
        <v>1076070497</v>
      </c>
      <c r="E392" s="24">
        <v>45094</v>
      </c>
      <c r="F392" s="24">
        <v>45094</v>
      </c>
      <c r="G392" s="16">
        <v>9859288874</v>
      </c>
      <c r="H392" s="16">
        <v>1317</v>
      </c>
      <c r="I392" s="25">
        <v>104.92</v>
      </c>
      <c r="J392" s="24">
        <v>45124</v>
      </c>
      <c r="K392" s="17">
        <v>86</v>
      </c>
      <c r="L392" s="24">
        <v>45097</v>
      </c>
      <c r="M392" s="16">
        <v>-27</v>
      </c>
      <c r="N392" s="16">
        <f t="shared" si="18"/>
        <v>3</v>
      </c>
      <c r="O392" s="17">
        <f t="shared" si="19"/>
        <v>-2322</v>
      </c>
      <c r="P392" s="17">
        <f t="shared" si="20"/>
        <v>258</v>
      </c>
    </row>
    <row r="393" spans="1:16" x14ac:dyDescent="0.25">
      <c r="A393" s="15" t="s">
        <v>12</v>
      </c>
      <c r="B393" s="15" t="s">
        <v>289</v>
      </c>
      <c r="C393" s="15" t="s">
        <v>434</v>
      </c>
      <c r="D393" s="16">
        <v>1931240491</v>
      </c>
      <c r="E393" s="24">
        <v>45093</v>
      </c>
      <c r="F393" s="24">
        <v>45093</v>
      </c>
      <c r="G393" s="16">
        <v>9872875115</v>
      </c>
      <c r="H393" s="16">
        <v>202311000005</v>
      </c>
      <c r="I393" s="25">
        <v>3965</v>
      </c>
      <c r="J393" s="24">
        <v>45153</v>
      </c>
      <c r="K393" s="17">
        <v>3250</v>
      </c>
      <c r="L393" s="24">
        <v>45098</v>
      </c>
      <c r="M393" s="16">
        <v>-55</v>
      </c>
      <c r="N393" s="16">
        <f t="shared" si="18"/>
        <v>5</v>
      </c>
      <c r="O393" s="17">
        <f t="shared" si="19"/>
        <v>-178750</v>
      </c>
      <c r="P393" s="17">
        <f t="shared" si="20"/>
        <v>16250</v>
      </c>
    </row>
    <row r="394" spans="1:16" x14ac:dyDescent="0.25">
      <c r="A394" s="15" t="s">
        <v>12</v>
      </c>
      <c r="B394" s="15" t="s">
        <v>289</v>
      </c>
      <c r="C394" s="15" t="s">
        <v>307</v>
      </c>
      <c r="D394" s="16">
        <v>123490492</v>
      </c>
      <c r="E394" s="24">
        <v>45100</v>
      </c>
      <c r="F394" s="24">
        <v>45100</v>
      </c>
      <c r="G394" s="16">
        <v>9912546104</v>
      </c>
      <c r="H394" s="16" t="s">
        <v>435</v>
      </c>
      <c r="I394" s="25">
        <v>1533.69</v>
      </c>
      <c r="J394" s="24">
        <v>45130</v>
      </c>
      <c r="K394" s="17">
        <v>1257.1199999999999</v>
      </c>
      <c r="L394" s="24">
        <v>45117</v>
      </c>
      <c r="M394" s="16">
        <v>-13</v>
      </c>
      <c r="N394" s="16">
        <f t="shared" si="18"/>
        <v>17</v>
      </c>
      <c r="O394" s="17">
        <f t="shared" si="19"/>
        <v>-16342.559999999998</v>
      </c>
      <c r="P394" s="17">
        <f t="shared" si="20"/>
        <v>21371.039999999997</v>
      </c>
    </row>
    <row r="395" spans="1:16" x14ac:dyDescent="0.25">
      <c r="A395" s="15" t="s">
        <v>12</v>
      </c>
      <c r="B395" s="15" t="s">
        <v>289</v>
      </c>
      <c r="C395" s="15" t="s">
        <v>307</v>
      </c>
      <c r="D395" s="16">
        <v>123490492</v>
      </c>
      <c r="E395" s="24">
        <v>45100</v>
      </c>
      <c r="F395" s="24">
        <v>45100</v>
      </c>
      <c r="G395" s="16">
        <v>9912546985</v>
      </c>
      <c r="H395" s="16" t="s">
        <v>436</v>
      </c>
      <c r="I395" s="25">
        <v>597.20000000000005</v>
      </c>
      <c r="J395" s="24">
        <v>45130</v>
      </c>
      <c r="K395" s="17">
        <v>489.51</v>
      </c>
      <c r="L395" s="24">
        <v>45117</v>
      </c>
      <c r="M395" s="16">
        <v>-13</v>
      </c>
      <c r="N395" s="16">
        <f t="shared" si="18"/>
        <v>17</v>
      </c>
      <c r="O395" s="17">
        <f t="shared" si="19"/>
        <v>-6363.63</v>
      </c>
      <c r="P395" s="17">
        <f t="shared" si="20"/>
        <v>8321.67</v>
      </c>
    </row>
    <row r="396" spans="1:16" x14ac:dyDescent="0.25">
      <c r="A396" s="15" t="s">
        <v>12</v>
      </c>
      <c r="B396" s="15" t="s">
        <v>289</v>
      </c>
      <c r="C396" s="15" t="s">
        <v>433</v>
      </c>
      <c r="D396" s="16">
        <v>1076070497</v>
      </c>
      <c r="E396" s="24">
        <v>45101</v>
      </c>
      <c r="F396" s="24">
        <v>45101</v>
      </c>
      <c r="G396" s="16">
        <v>9917627543</v>
      </c>
      <c r="H396" s="16">
        <v>1446</v>
      </c>
      <c r="I396" s="25">
        <v>48.07</v>
      </c>
      <c r="J396" s="24">
        <v>45131</v>
      </c>
      <c r="K396" s="17">
        <v>39.4</v>
      </c>
      <c r="L396" s="24">
        <v>45112</v>
      </c>
      <c r="M396" s="16">
        <v>-19</v>
      </c>
      <c r="N396" s="16">
        <f t="shared" si="18"/>
        <v>11</v>
      </c>
      <c r="O396" s="17">
        <f t="shared" si="19"/>
        <v>-748.6</v>
      </c>
      <c r="P396" s="17">
        <f t="shared" si="20"/>
        <v>433.4</v>
      </c>
    </row>
    <row r="397" spans="1:16" x14ac:dyDescent="0.25">
      <c r="A397" s="15" t="s">
        <v>12</v>
      </c>
      <c r="B397" s="15" t="s">
        <v>289</v>
      </c>
      <c r="C397" s="15" t="s">
        <v>16</v>
      </c>
      <c r="D397" s="16">
        <v>1334410493</v>
      </c>
      <c r="E397" s="24">
        <v>45103</v>
      </c>
      <c r="F397" s="24">
        <v>45103</v>
      </c>
      <c r="G397" s="16">
        <v>9921327629</v>
      </c>
      <c r="H397" s="16">
        <v>25</v>
      </c>
      <c r="I397" s="25">
        <v>51850</v>
      </c>
      <c r="J397" s="24">
        <v>45163</v>
      </c>
      <c r="K397" s="17">
        <v>42500</v>
      </c>
      <c r="L397" s="24">
        <v>45112</v>
      </c>
      <c r="M397" s="16">
        <v>-51</v>
      </c>
      <c r="N397" s="16">
        <f t="shared" si="18"/>
        <v>9</v>
      </c>
      <c r="O397" s="17">
        <f t="shared" si="19"/>
        <v>-2167500</v>
      </c>
      <c r="P397" s="17">
        <f t="shared" si="20"/>
        <v>382500</v>
      </c>
    </row>
    <row r="398" spans="1:16" x14ac:dyDescent="0.25">
      <c r="A398" s="15" t="s">
        <v>12</v>
      </c>
      <c r="B398" s="15" t="s">
        <v>289</v>
      </c>
      <c r="C398" s="15" t="s">
        <v>393</v>
      </c>
      <c r="D398" s="16">
        <v>2019870696</v>
      </c>
      <c r="E398" s="24">
        <v>45103</v>
      </c>
      <c r="F398" s="24">
        <v>45103</v>
      </c>
      <c r="G398" s="16">
        <v>9922149750</v>
      </c>
      <c r="H398" s="16">
        <v>100065</v>
      </c>
      <c r="I398" s="25">
        <v>16699.740000000002</v>
      </c>
      <c r="J398" s="24">
        <v>45163</v>
      </c>
      <c r="K398" s="17">
        <v>15940.66</v>
      </c>
      <c r="L398" s="24">
        <v>45112</v>
      </c>
      <c r="M398" s="16">
        <v>-51</v>
      </c>
      <c r="N398" s="16">
        <f t="shared" si="18"/>
        <v>9</v>
      </c>
      <c r="O398" s="17">
        <f t="shared" si="19"/>
        <v>-812973.66</v>
      </c>
      <c r="P398" s="17">
        <f t="shared" si="20"/>
        <v>143465.94</v>
      </c>
    </row>
    <row r="399" spans="1:16" x14ac:dyDescent="0.25">
      <c r="A399" s="15" t="s">
        <v>12</v>
      </c>
      <c r="B399" s="15" t="s">
        <v>289</v>
      </c>
      <c r="C399" s="15" t="s">
        <v>437</v>
      </c>
      <c r="D399" s="16">
        <v>1339900993</v>
      </c>
      <c r="E399" s="24">
        <v>45105</v>
      </c>
      <c r="F399" s="24">
        <v>45105</v>
      </c>
      <c r="G399" s="16">
        <v>9939005820</v>
      </c>
      <c r="H399" s="19">
        <v>24167</v>
      </c>
      <c r="I399" s="25">
        <v>405.65</v>
      </c>
      <c r="J399" s="24">
        <v>45165</v>
      </c>
      <c r="K399" s="17">
        <v>332.5</v>
      </c>
      <c r="L399" s="24">
        <v>45117</v>
      </c>
      <c r="M399" s="16">
        <v>-48</v>
      </c>
      <c r="N399" s="16">
        <f t="shared" si="18"/>
        <v>12</v>
      </c>
      <c r="O399" s="17">
        <f t="shared" si="19"/>
        <v>-15960</v>
      </c>
      <c r="P399" s="17">
        <f t="shared" si="20"/>
        <v>3990</v>
      </c>
    </row>
    <row r="400" spans="1:16" x14ac:dyDescent="0.25">
      <c r="A400" s="15" t="s">
        <v>12</v>
      </c>
      <c r="B400" s="15" t="s">
        <v>289</v>
      </c>
      <c r="C400" s="15" t="s">
        <v>307</v>
      </c>
      <c r="D400" s="16">
        <v>123490492</v>
      </c>
      <c r="E400" s="24">
        <v>45107</v>
      </c>
      <c r="F400" s="24">
        <v>45107</v>
      </c>
      <c r="G400" s="16">
        <v>9952897535</v>
      </c>
      <c r="H400" s="16" t="s">
        <v>438</v>
      </c>
      <c r="I400" s="25">
        <v>224.83</v>
      </c>
      <c r="J400" s="24">
        <v>45137</v>
      </c>
      <c r="K400" s="17">
        <v>184.29</v>
      </c>
      <c r="L400" s="24">
        <v>45117</v>
      </c>
      <c r="M400" s="16">
        <v>-20</v>
      </c>
      <c r="N400" s="16">
        <f t="shared" si="18"/>
        <v>10</v>
      </c>
      <c r="O400" s="17">
        <f t="shared" si="19"/>
        <v>-3685.7999999999997</v>
      </c>
      <c r="P400" s="17">
        <f t="shared" si="20"/>
        <v>1842.8999999999999</v>
      </c>
    </row>
    <row r="401" spans="1:16" x14ac:dyDescent="0.25">
      <c r="A401" s="15" t="s">
        <v>12</v>
      </c>
      <c r="B401" s="15" t="s">
        <v>289</v>
      </c>
      <c r="C401" s="15" t="s">
        <v>380</v>
      </c>
      <c r="D401" s="16" t="s">
        <v>381</v>
      </c>
      <c r="E401" s="24">
        <v>45107</v>
      </c>
      <c r="F401" s="24">
        <v>45107</v>
      </c>
      <c r="G401" s="16">
        <v>9952961582</v>
      </c>
      <c r="H401" s="16" t="s">
        <v>439</v>
      </c>
      <c r="I401" s="25">
        <v>272.72000000000003</v>
      </c>
      <c r="J401" s="24">
        <v>45137</v>
      </c>
      <c r="K401" s="17">
        <v>223.54</v>
      </c>
      <c r="L401" s="24">
        <v>45112</v>
      </c>
      <c r="M401" s="16">
        <v>-25</v>
      </c>
      <c r="N401" s="16">
        <f t="shared" si="18"/>
        <v>5</v>
      </c>
      <c r="O401" s="17">
        <f t="shared" si="19"/>
        <v>-5588.5</v>
      </c>
      <c r="P401" s="17">
        <f t="shared" si="20"/>
        <v>1117.7</v>
      </c>
    </row>
    <row r="402" spans="1:16" x14ac:dyDescent="0.25">
      <c r="A402" s="15" t="s">
        <v>12</v>
      </c>
      <c r="B402" s="15" t="s">
        <v>289</v>
      </c>
      <c r="C402" s="15" t="s">
        <v>317</v>
      </c>
      <c r="D402" s="16">
        <v>1834690503</v>
      </c>
      <c r="E402" s="24">
        <v>45110</v>
      </c>
      <c r="F402" s="24">
        <v>45110</v>
      </c>
      <c r="G402" s="16">
        <v>9971685525</v>
      </c>
      <c r="H402" s="16">
        <v>61</v>
      </c>
      <c r="I402" s="25">
        <v>2818.2</v>
      </c>
      <c r="J402" s="24">
        <v>45170</v>
      </c>
      <c r="K402" s="17">
        <v>2310</v>
      </c>
      <c r="L402" s="24">
        <v>45112</v>
      </c>
      <c r="M402" s="16">
        <v>-58</v>
      </c>
      <c r="N402" s="16">
        <f t="shared" si="18"/>
        <v>2</v>
      </c>
      <c r="O402" s="17">
        <f t="shared" si="19"/>
        <v>-133980</v>
      </c>
      <c r="P402" s="17">
        <f t="shared" si="20"/>
        <v>4620</v>
      </c>
    </row>
    <row r="403" spans="1:16" x14ac:dyDescent="0.25">
      <c r="A403" s="15" t="s">
        <v>12</v>
      </c>
      <c r="B403" s="15" t="s">
        <v>289</v>
      </c>
      <c r="C403" s="15" t="s">
        <v>294</v>
      </c>
      <c r="D403" s="16">
        <v>1840330490</v>
      </c>
      <c r="E403" s="24">
        <v>45112</v>
      </c>
      <c r="F403" s="24">
        <v>45112</v>
      </c>
      <c r="G403" s="16">
        <v>9984002391</v>
      </c>
      <c r="H403" s="16" t="s">
        <v>440</v>
      </c>
      <c r="I403" s="25">
        <v>4163.25</v>
      </c>
      <c r="J403" s="24">
        <v>45142</v>
      </c>
      <c r="K403" s="17">
        <v>3412.5</v>
      </c>
      <c r="L403" s="24">
        <v>45124</v>
      </c>
      <c r="M403" s="16">
        <v>-18</v>
      </c>
      <c r="N403" s="16">
        <f t="shared" si="18"/>
        <v>12</v>
      </c>
      <c r="O403" s="17">
        <f t="shared" si="19"/>
        <v>-61425</v>
      </c>
      <c r="P403" s="17">
        <f t="shared" si="20"/>
        <v>40950</v>
      </c>
    </row>
    <row r="404" spans="1:16" x14ac:dyDescent="0.25">
      <c r="A404" s="15" t="s">
        <v>12</v>
      </c>
      <c r="B404" s="15" t="s">
        <v>289</v>
      </c>
      <c r="C404" s="15" t="s">
        <v>331</v>
      </c>
      <c r="D404" s="16">
        <v>805720497</v>
      </c>
      <c r="E404" s="24">
        <v>45111</v>
      </c>
      <c r="F404" s="24">
        <v>45111</v>
      </c>
      <c r="G404" s="16">
        <v>9985132312</v>
      </c>
      <c r="H404" s="16" t="s">
        <v>441</v>
      </c>
      <c r="I404" s="25">
        <v>39.03</v>
      </c>
      <c r="J404" s="24">
        <v>45171</v>
      </c>
      <c r="K404" s="17">
        <v>31.99</v>
      </c>
      <c r="L404" s="24">
        <v>45117</v>
      </c>
      <c r="M404" s="16">
        <v>-54</v>
      </c>
      <c r="N404" s="16">
        <f t="shared" si="18"/>
        <v>6</v>
      </c>
      <c r="O404" s="17">
        <f t="shared" si="19"/>
        <v>-1727.4599999999998</v>
      </c>
      <c r="P404" s="17">
        <f t="shared" si="20"/>
        <v>191.94</v>
      </c>
    </row>
    <row r="405" spans="1:16" x14ac:dyDescent="0.25">
      <c r="A405" s="15" t="s">
        <v>12</v>
      </c>
      <c r="B405" s="15" t="s">
        <v>289</v>
      </c>
      <c r="C405" s="15" t="s">
        <v>393</v>
      </c>
      <c r="D405" s="16">
        <v>2019870696</v>
      </c>
      <c r="E405" s="24">
        <v>45116</v>
      </c>
      <c r="F405" s="24">
        <v>45116</v>
      </c>
      <c r="G405" s="16">
        <v>10008508969</v>
      </c>
      <c r="H405" s="16">
        <v>100070</v>
      </c>
      <c r="I405" s="25">
        <v>992.57</v>
      </c>
      <c r="J405" s="24">
        <v>45176</v>
      </c>
      <c r="K405" s="17">
        <v>813.58</v>
      </c>
      <c r="L405" s="24">
        <v>45124</v>
      </c>
      <c r="M405" s="16">
        <v>-52</v>
      </c>
      <c r="N405" s="16">
        <f t="shared" si="18"/>
        <v>8</v>
      </c>
      <c r="O405" s="17">
        <f t="shared" si="19"/>
        <v>-42306.16</v>
      </c>
      <c r="P405" s="17">
        <f t="shared" si="20"/>
        <v>6508.64</v>
      </c>
    </row>
    <row r="406" spans="1:16" x14ac:dyDescent="0.25">
      <c r="A406" s="15" t="s">
        <v>12</v>
      </c>
      <c r="B406" s="15" t="s">
        <v>289</v>
      </c>
      <c r="C406" s="15" t="s">
        <v>16</v>
      </c>
      <c r="D406" s="16">
        <v>1334410493</v>
      </c>
      <c r="E406" s="24">
        <v>45119</v>
      </c>
      <c r="F406" s="24">
        <v>45119</v>
      </c>
      <c r="G406" s="16">
        <v>10046935917</v>
      </c>
      <c r="H406" s="16">
        <v>29</v>
      </c>
      <c r="I406" s="25">
        <v>33112</v>
      </c>
      <c r="J406" s="24">
        <v>45179</v>
      </c>
      <c r="K406" s="17">
        <v>27140.98</v>
      </c>
      <c r="L406" s="24">
        <v>45125</v>
      </c>
      <c r="M406" s="16">
        <v>-54</v>
      </c>
      <c r="N406" s="16">
        <f t="shared" si="18"/>
        <v>6</v>
      </c>
      <c r="O406" s="17">
        <f t="shared" si="19"/>
        <v>-1465612.92</v>
      </c>
      <c r="P406" s="17">
        <f t="shared" si="20"/>
        <v>162845.88</v>
      </c>
    </row>
    <row r="407" spans="1:16" x14ac:dyDescent="0.25">
      <c r="A407" s="15" t="s">
        <v>12</v>
      </c>
      <c r="B407" s="15" t="s">
        <v>289</v>
      </c>
      <c r="C407" s="15" t="s">
        <v>343</v>
      </c>
      <c r="D407" s="16">
        <v>1226870507</v>
      </c>
      <c r="E407" s="24">
        <v>45122</v>
      </c>
      <c r="F407" s="24">
        <v>45122</v>
      </c>
      <c r="G407" s="16">
        <v>10052097747</v>
      </c>
      <c r="H407" s="16" t="s">
        <v>442</v>
      </c>
      <c r="I407" s="25">
        <v>15.01</v>
      </c>
      <c r="J407" s="24">
        <v>45170</v>
      </c>
      <c r="K407" s="17">
        <v>12.3</v>
      </c>
      <c r="L407" s="24">
        <v>45125</v>
      </c>
      <c r="M407" s="16">
        <v>-45</v>
      </c>
      <c r="N407" s="16">
        <f t="shared" si="18"/>
        <v>3</v>
      </c>
      <c r="O407" s="17">
        <f t="shared" si="19"/>
        <v>-553.5</v>
      </c>
      <c r="P407" s="17">
        <f t="shared" si="20"/>
        <v>36.900000000000006</v>
      </c>
    </row>
    <row r="408" spans="1:16" x14ac:dyDescent="0.25">
      <c r="A408" s="15" t="s">
        <v>12</v>
      </c>
      <c r="B408" s="15" t="s">
        <v>289</v>
      </c>
      <c r="C408" s="15" t="s">
        <v>443</v>
      </c>
      <c r="D408" s="16">
        <v>748960499</v>
      </c>
      <c r="E408" s="24">
        <v>45122</v>
      </c>
      <c r="F408" s="24">
        <v>45122</v>
      </c>
      <c r="G408" s="16">
        <v>10078079414</v>
      </c>
      <c r="H408" s="16">
        <v>82</v>
      </c>
      <c r="I408" s="25">
        <v>3477</v>
      </c>
      <c r="J408" s="24">
        <v>45182</v>
      </c>
      <c r="K408" s="17">
        <v>2850</v>
      </c>
      <c r="L408" s="24">
        <v>45147</v>
      </c>
      <c r="M408" s="16">
        <v>-35</v>
      </c>
      <c r="N408" s="16">
        <f t="shared" si="18"/>
        <v>25</v>
      </c>
      <c r="O408" s="17">
        <f t="shared" si="19"/>
        <v>-99750</v>
      </c>
      <c r="P408" s="17">
        <f t="shared" si="20"/>
        <v>71250</v>
      </c>
    </row>
    <row r="409" spans="1:16" x14ac:dyDescent="0.25">
      <c r="A409" s="15" t="s">
        <v>12</v>
      </c>
      <c r="B409" s="15" t="s">
        <v>289</v>
      </c>
      <c r="C409" s="15" t="s">
        <v>313</v>
      </c>
      <c r="D409" s="16">
        <v>1615950498</v>
      </c>
      <c r="E409" s="24">
        <v>45124</v>
      </c>
      <c r="F409" s="24">
        <v>45124</v>
      </c>
      <c r="G409" s="16">
        <v>10081840410</v>
      </c>
      <c r="H409" s="16">
        <v>557</v>
      </c>
      <c r="I409" s="25">
        <v>21.96</v>
      </c>
      <c r="J409" s="24">
        <v>45169</v>
      </c>
      <c r="K409" s="17">
        <v>18</v>
      </c>
      <c r="L409" s="24">
        <v>45125</v>
      </c>
      <c r="M409" s="16">
        <v>-44</v>
      </c>
      <c r="N409" s="16">
        <f t="shared" si="18"/>
        <v>1</v>
      </c>
      <c r="O409" s="17">
        <f t="shared" si="19"/>
        <v>-792</v>
      </c>
      <c r="P409" s="17">
        <f t="shared" si="20"/>
        <v>18</v>
      </c>
    </row>
    <row r="410" spans="1:16" x14ac:dyDescent="0.25">
      <c r="A410" s="15" t="s">
        <v>12</v>
      </c>
      <c r="B410" s="15" t="s">
        <v>289</v>
      </c>
      <c r="C410" s="15" t="s">
        <v>366</v>
      </c>
      <c r="D410" s="16">
        <v>5069070158</v>
      </c>
      <c r="E410" s="24">
        <v>45125</v>
      </c>
      <c r="F410" s="24">
        <v>45125</v>
      </c>
      <c r="G410" s="16">
        <v>10085951148</v>
      </c>
      <c r="H410" s="16">
        <v>94906196</v>
      </c>
      <c r="I410" s="25">
        <v>297.33999999999997</v>
      </c>
      <c r="J410" s="24">
        <v>45155</v>
      </c>
      <c r="K410" s="17">
        <v>243.72</v>
      </c>
      <c r="L410" s="24">
        <v>45128</v>
      </c>
      <c r="M410" s="16">
        <v>-27</v>
      </c>
      <c r="N410" s="16">
        <f t="shared" si="18"/>
        <v>3</v>
      </c>
      <c r="O410" s="17">
        <f t="shared" si="19"/>
        <v>-6580.44</v>
      </c>
      <c r="P410" s="17">
        <f t="shared" si="20"/>
        <v>731.16</v>
      </c>
    </row>
    <row r="411" spans="1:16" x14ac:dyDescent="0.25">
      <c r="A411" s="15" t="s">
        <v>12</v>
      </c>
      <c r="B411" s="15" t="s">
        <v>289</v>
      </c>
      <c r="C411" s="15" t="s">
        <v>433</v>
      </c>
      <c r="D411" s="16">
        <v>1076070497</v>
      </c>
      <c r="E411" s="24">
        <v>45127</v>
      </c>
      <c r="F411" s="24">
        <v>45127</v>
      </c>
      <c r="G411" s="16">
        <v>10107014516</v>
      </c>
      <c r="H411" s="16">
        <v>1708</v>
      </c>
      <c r="I411" s="25">
        <v>281.02999999999997</v>
      </c>
      <c r="J411" s="24">
        <v>45157</v>
      </c>
      <c r="K411" s="17">
        <v>230.35</v>
      </c>
      <c r="L411" s="24">
        <v>45131</v>
      </c>
      <c r="M411" s="16">
        <v>-26</v>
      </c>
      <c r="N411" s="16">
        <f t="shared" si="18"/>
        <v>4</v>
      </c>
      <c r="O411" s="17">
        <f t="shared" si="19"/>
        <v>-5989.0999999999995</v>
      </c>
      <c r="P411" s="17">
        <f t="shared" si="20"/>
        <v>921.4</v>
      </c>
    </row>
    <row r="412" spans="1:16" x14ac:dyDescent="0.25">
      <c r="A412" s="15" t="s">
        <v>12</v>
      </c>
      <c r="B412" s="15" t="s">
        <v>289</v>
      </c>
      <c r="C412" s="15" t="s">
        <v>343</v>
      </c>
      <c r="D412" s="16">
        <v>1226870507</v>
      </c>
      <c r="E412" s="24">
        <v>45132</v>
      </c>
      <c r="F412" s="24">
        <v>45132</v>
      </c>
      <c r="G412" s="16">
        <v>10131258641</v>
      </c>
      <c r="H412" s="16" t="s">
        <v>444</v>
      </c>
      <c r="I412" s="25">
        <v>47.8</v>
      </c>
      <c r="J412" s="24">
        <v>45170</v>
      </c>
      <c r="K412" s="17">
        <v>39.18</v>
      </c>
      <c r="L412" s="24">
        <v>45147</v>
      </c>
      <c r="M412" s="16">
        <v>-23</v>
      </c>
      <c r="N412" s="16">
        <f t="shared" si="18"/>
        <v>15</v>
      </c>
      <c r="O412" s="17">
        <f t="shared" si="19"/>
        <v>-901.14</v>
      </c>
      <c r="P412" s="17">
        <f t="shared" si="20"/>
        <v>587.70000000000005</v>
      </c>
    </row>
    <row r="413" spans="1:16" x14ac:dyDescent="0.25">
      <c r="A413" s="15" t="s">
        <v>12</v>
      </c>
      <c r="B413" s="15" t="s">
        <v>289</v>
      </c>
      <c r="C413" s="15" t="s">
        <v>445</v>
      </c>
      <c r="D413" s="16">
        <v>396600504</v>
      </c>
      <c r="E413" s="24">
        <v>45134</v>
      </c>
      <c r="F413" s="24">
        <v>45134</v>
      </c>
      <c r="G413" s="16">
        <v>10149435615</v>
      </c>
      <c r="H413" s="16" t="s">
        <v>446</v>
      </c>
      <c r="I413" s="25">
        <v>46400.49</v>
      </c>
      <c r="J413" s="24">
        <v>45164</v>
      </c>
      <c r="K413" s="17">
        <v>38033.19</v>
      </c>
      <c r="L413" s="24">
        <v>45147</v>
      </c>
      <c r="M413" s="16">
        <v>-17</v>
      </c>
      <c r="N413" s="16">
        <f t="shared" si="18"/>
        <v>13</v>
      </c>
      <c r="O413" s="17">
        <f t="shared" si="19"/>
        <v>-646564.23</v>
      </c>
      <c r="P413" s="17">
        <f t="shared" si="20"/>
        <v>494431.47000000003</v>
      </c>
    </row>
    <row r="414" spans="1:16" x14ac:dyDescent="0.25">
      <c r="A414" s="15" t="s">
        <v>12</v>
      </c>
      <c r="B414" s="15" t="s">
        <v>289</v>
      </c>
      <c r="C414" s="15" t="s">
        <v>423</v>
      </c>
      <c r="D414" s="16">
        <v>1347270496</v>
      </c>
      <c r="E414" s="24">
        <v>45135</v>
      </c>
      <c r="F414" s="24">
        <v>45135</v>
      </c>
      <c r="G414" s="16">
        <v>10153561418</v>
      </c>
      <c r="H414" s="16">
        <v>30</v>
      </c>
      <c r="I414" s="25">
        <v>14627.8</v>
      </c>
      <c r="J414" s="24">
        <v>45195</v>
      </c>
      <c r="K414" s="17">
        <v>11990</v>
      </c>
      <c r="L414" s="24">
        <v>45147</v>
      </c>
      <c r="M414" s="16">
        <v>-48</v>
      </c>
      <c r="N414" s="16">
        <f t="shared" si="18"/>
        <v>12</v>
      </c>
      <c r="O414" s="17">
        <f t="shared" si="19"/>
        <v>-575520</v>
      </c>
      <c r="P414" s="17">
        <f t="shared" si="20"/>
        <v>143880</v>
      </c>
    </row>
    <row r="415" spans="1:16" x14ac:dyDescent="0.25">
      <c r="A415" s="15" t="s">
        <v>12</v>
      </c>
      <c r="B415" s="15" t="s">
        <v>289</v>
      </c>
      <c r="C415" s="15" t="s">
        <v>447</v>
      </c>
      <c r="D415" s="16">
        <v>2310270125</v>
      </c>
      <c r="E415" s="24">
        <v>45139</v>
      </c>
      <c r="F415" s="24">
        <v>45139</v>
      </c>
      <c r="G415" s="16">
        <v>10180830404</v>
      </c>
      <c r="H415" s="16" t="s">
        <v>448</v>
      </c>
      <c r="I415" s="25">
        <v>4541.45</v>
      </c>
      <c r="J415" s="24">
        <v>45169</v>
      </c>
      <c r="K415" s="17">
        <v>3722.5</v>
      </c>
      <c r="L415" s="24">
        <v>45147</v>
      </c>
      <c r="M415" s="16">
        <v>-22</v>
      </c>
      <c r="N415" s="16">
        <f t="shared" si="18"/>
        <v>8</v>
      </c>
      <c r="O415" s="17">
        <f t="shared" si="19"/>
        <v>-81895</v>
      </c>
      <c r="P415" s="17">
        <f t="shared" si="20"/>
        <v>29780</v>
      </c>
    </row>
    <row r="416" spans="1:16" x14ac:dyDescent="0.25">
      <c r="A416" s="15" t="s">
        <v>12</v>
      </c>
      <c r="B416" s="15" t="s">
        <v>289</v>
      </c>
      <c r="C416" s="15" t="s">
        <v>307</v>
      </c>
      <c r="D416" s="16">
        <v>123490492</v>
      </c>
      <c r="E416" s="24">
        <v>45140</v>
      </c>
      <c r="F416" s="24">
        <v>45140</v>
      </c>
      <c r="G416" s="16">
        <v>10181464295</v>
      </c>
      <c r="H416" s="16" t="s">
        <v>449</v>
      </c>
      <c r="I416" s="25">
        <v>172.57</v>
      </c>
      <c r="J416" s="24">
        <v>45170</v>
      </c>
      <c r="K416" s="17">
        <v>141.44999999999999</v>
      </c>
      <c r="L416" s="24">
        <v>45147</v>
      </c>
      <c r="M416" s="16">
        <v>-23</v>
      </c>
      <c r="N416" s="16">
        <f t="shared" si="18"/>
        <v>7</v>
      </c>
      <c r="O416" s="17">
        <f t="shared" si="19"/>
        <v>-3253.35</v>
      </c>
      <c r="P416" s="17">
        <f t="shared" si="20"/>
        <v>990.14999999999986</v>
      </c>
    </row>
    <row r="417" spans="1:16" x14ac:dyDescent="0.25">
      <c r="A417" s="15" t="s">
        <v>12</v>
      </c>
      <c r="B417" s="15" t="s">
        <v>289</v>
      </c>
      <c r="C417" s="15" t="s">
        <v>307</v>
      </c>
      <c r="D417" s="16">
        <v>123490492</v>
      </c>
      <c r="E417" s="24">
        <v>45140</v>
      </c>
      <c r="F417" s="24">
        <v>45140</v>
      </c>
      <c r="G417" s="16">
        <v>10181486041</v>
      </c>
      <c r="H417" s="16" t="s">
        <v>450</v>
      </c>
      <c r="I417" s="25">
        <v>115</v>
      </c>
      <c r="J417" s="24">
        <v>45170</v>
      </c>
      <c r="K417" s="17">
        <v>102.74</v>
      </c>
      <c r="L417" s="24">
        <v>45147</v>
      </c>
      <c r="M417" s="16">
        <v>-23</v>
      </c>
      <c r="N417" s="16">
        <f t="shared" si="18"/>
        <v>7</v>
      </c>
      <c r="O417" s="17">
        <f t="shared" si="19"/>
        <v>-2363.02</v>
      </c>
      <c r="P417" s="17">
        <f t="shared" si="20"/>
        <v>719.18</v>
      </c>
    </row>
    <row r="418" spans="1:16" x14ac:dyDescent="0.25">
      <c r="A418" s="15" t="s">
        <v>12</v>
      </c>
      <c r="B418" s="15" t="s">
        <v>289</v>
      </c>
      <c r="C418" s="15" t="s">
        <v>343</v>
      </c>
      <c r="D418" s="16">
        <v>1226870507</v>
      </c>
      <c r="E418" s="24">
        <v>45143</v>
      </c>
      <c r="F418" s="24">
        <v>45143</v>
      </c>
      <c r="G418" s="16">
        <v>10196460163</v>
      </c>
      <c r="H418" s="16" t="s">
        <v>451</v>
      </c>
      <c r="I418" s="25">
        <v>78.7</v>
      </c>
      <c r="J418" s="24">
        <v>45199</v>
      </c>
      <c r="K418" s="17">
        <v>64.510000000000005</v>
      </c>
      <c r="L418" s="24">
        <v>45147</v>
      </c>
      <c r="M418" s="16">
        <v>-52</v>
      </c>
      <c r="N418" s="16">
        <f t="shared" si="18"/>
        <v>4</v>
      </c>
      <c r="O418" s="17">
        <f t="shared" si="19"/>
        <v>-3354.5200000000004</v>
      </c>
      <c r="P418" s="17">
        <f t="shared" si="20"/>
        <v>258.04000000000002</v>
      </c>
    </row>
    <row r="419" spans="1:16" x14ac:dyDescent="0.25">
      <c r="A419" s="15" t="s">
        <v>12</v>
      </c>
      <c r="B419" s="15" t="s">
        <v>289</v>
      </c>
      <c r="C419" s="15" t="s">
        <v>180</v>
      </c>
      <c r="D419" s="16">
        <v>657860490</v>
      </c>
      <c r="E419" s="24">
        <v>45141</v>
      </c>
      <c r="F419" s="24">
        <v>45141</v>
      </c>
      <c r="G419" s="16">
        <v>10201582314</v>
      </c>
      <c r="H419" s="16" t="s">
        <v>452</v>
      </c>
      <c r="I419" s="25">
        <v>53720.75</v>
      </c>
      <c r="J419" s="24">
        <v>45201</v>
      </c>
      <c r="K419" s="17">
        <v>44033.4</v>
      </c>
      <c r="L419" s="24">
        <v>45147</v>
      </c>
      <c r="M419" s="16">
        <v>-54</v>
      </c>
      <c r="N419" s="16">
        <f t="shared" si="18"/>
        <v>6</v>
      </c>
      <c r="O419" s="17">
        <f t="shared" si="19"/>
        <v>-2377803.6</v>
      </c>
      <c r="P419" s="17">
        <f t="shared" si="20"/>
        <v>264200.40000000002</v>
      </c>
    </row>
    <row r="420" spans="1:16" x14ac:dyDescent="0.25">
      <c r="A420" s="15" t="s">
        <v>12</v>
      </c>
      <c r="B420" s="15" t="s">
        <v>289</v>
      </c>
      <c r="C420" s="15" t="s">
        <v>345</v>
      </c>
      <c r="D420" s="16">
        <v>1401640493</v>
      </c>
      <c r="E420" s="24">
        <v>45144</v>
      </c>
      <c r="F420" s="24">
        <v>45144</v>
      </c>
      <c r="G420" s="16">
        <v>10208250870</v>
      </c>
      <c r="H420" s="16">
        <v>671</v>
      </c>
      <c r="I420" s="25">
        <v>436.76</v>
      </c>
      <c r="J420" s="24">
        <v>45204</v>
      </c>
      <c r="K420" s="17">
        <v>358</v>
      </c>
      <c r="L420" s="24">
        <v>45169</v>
      </c>
      <c r="M420" s="16">
        <v>-35</v>
      </c>
      <c r="N420" s="16">
        <f t="shared" si="18"/>
        <v>25</v>
      </c>
      <c r="O420" s="17">
        <f t="shared" si="19"/>
        <v>-12530</v>
      </c>
      <c r="P420" s="17">
        <f t="shared" si="20"/>
        <v>8950</v>
      </c>
    </row>
    <row r="421" spans="1:16" x14ac:dyDescent="0.25">
      <c r="A421" s="15" t="s">
        <v>12</v>
      </c>
      <c r="B421" s="15" t="s">
        <v>289</v>
      </c>
      <c r="C421" s="15" t="s">
        <v>327</v>
      </c>
      <c r="D421" s="16">
        <v>1687620490</v>
      </c>
      <c r="E421" s="24">
        <v>45143</v>
      </c>
      <c r="F421" s="24">
        <v>45143</v>
      </c>
      <c r="G421" s="16">
        <v>10212155548</v>
      </c>
      <c r="H421" s="16">
        <v>1489</v>
      </c>
      <c r="I421" s="25">
        <v>158.77000000000001</v>
      </c>
      <c r="J421" s="24">
        <v>45173</v>
      </c>
      <c r="K421" s="17">
        <v>130.13999999999999</v>
      </c>
      <c r="L421" s="24">
        <v>45147</v>
      </c>
      <c r="M421" s="16">
        <v>-26</v>
      </c>
      <c r="N421" s="16">
        <f t="shared" si="18"/>
        <v>4</v>
      </c>
      <c r="O421" s="17">
        <f t="shared" si="19"/>
        <v>-3383.6399999999994</v>
      </c>
      <c r="P421" s="17">
        <f t="shared" si="20"/>
        <v>520.55999999999995</v>
      </c>
    </row>
    <row r="422" spans="1:16" x14ac:dyDescent="0.25">
      <c r="A422" s="15" t="s">
        <v>12</v>
      </c>
      <c r="B422" s="15" t="s">
        <v>289</v>
      </c>
      <c r="C422" s="15" t="s">
        <v>433</v>
      </c>
      <c r="D422" s="16">
        <v>1076070497</v>
      </c>
      <c r="E422" s="24">
        <v>45144</v>
      </c>
      <c r="F422" s="24">
        <v>45144</v>
      </c>
      <c r="G422" s="16">
        <v>10215425059</v>
      </c>
      <c r="H422" s="16">
        <v>1822</v>
      </c>
      <c r="I422" s="25">
        <v>157.19999999999999</v>
      </c>
      <c r="J422" s="24">
        <v>45174</v>
      </c>
      <c r="K422" s="17">
        <v>128.85</v>
      </c>
      <c r="L422" s="24">
        <v>45147</v>
      </c>
      <c r="M422" s="16">
        <v>-27</v>
      </c>
      <c r="N422" s="16">
        <f t="shared" si="18"/>
        <v>3</v>
      </c>
      <c r="O422" s="17">
        <f t="shared" si="19"/>
        <v>-3478.95</v>
      </c>
      <c r="P422" s="17">
        <f t="shared" si="20"/>
        <v>386.54999999999995</v>
      </c>
    </row>
    <row r="423" spans="1:16" x14ac:dyDescent="0.25">
      <c r="A423" s="15" t="s">
        <v>12</v>
      </c>
      <c r="B423" s="15" t="s">
        <v>289</v>
      </c>
      <c r="C423" s="15" t="s">
        <v>453</v>
      </c>
      <c r="D423" s="16">
        <v>1539460491</v>
      </c>
      <c r="E423" s="24">
        <v>45146</v>
      </c>
      <c r="F423" s="24">
        <v>45146</v>
      </c>
      <c r="G423" s="16">
        <v>10230824025</v>
      </c>
      <c r="H423" s="16" t="s">
        <v>454</v>
      </c>
      <c r="I423" s="25">
        <v>72102.289999999994</v>
      </c>
      <c r="J423" s="24">
        <v>45176</v>
      </c>
      <c r="K423" s="17">
        <v>59100.24</v>
      </c>
      <c r="L423" s="24">
        <v>45149</v>
      </c>
      <c r="M423" s="16">
        <v>-27</v>
      </c>
      <c r="N423" s="16">
        <f t="shared" si="18"/>
        <v>3</v>
      </c>
      <c r="O423" s="17">
        <f t="shared" si="19"/>
        <v>-1595706.48</v>
      </c>
      <c r="P423" s="17">
        <f t="shared" si="20"/>
        <v>177300.72</v>
      </c>
    </row>
    <row r="424" spans="1:16" x14ac:dyDescent="0.25">
      <c r="A424" s="15" t="s">
        <v>12</v>
      </c>
      <c r="B424" s="15" t="s">
        <v>289</v>
      </c>
      <c r="C424" s="15" t="s">
        <v>343</v>
      </c>
      <c r="D424" s="16">
        <v>1226870507</v>
      </c>
      <c r="E424" s="24">
        <v>45146</v>
      </c>
      <c r="F424" s="24">
        <v>45146</v>
      </c>
      <c r="G424" s="16">
        <v>10234395827</v>
      </c>
      <c r="H424" s="16" t="s">
        <v>455</v>
      </c>
      <c r="I424" s="25">
        <v>143.85</v>
      </c>
      <c r="J424" s="24">
        <v>45199</v>
      </c>
      <c r="K424" s="17">
        <v>117.91</v>
      </c>
      <c r="L424" s="24">
        <v>45149</v>
      </c>
      <c r="M424" s="16">
        <v>-50</v>
      </c>
      <c r="N424" s="16">
        <f t="shared" si="18"/>
        <v>3</v>
      </c>
      <c r="O424" s="17">
        <f t="shared" si="19"/>
        <v>-5895.5</v>
      </c>
      <c r="P424" s="17">
        <f t="shared" si="20"/>
        <v>353.73</v>
      </c>
    </row>
    <row r="425" spans="1:16" x14ac:dyDescent="0.25">
      <c r="A425" s="15" t="s">
        <v>12</v>
      </c>
      <c r="B425" s="15" t="s">
        <v>289</v>
      </c>
      <c r="C425" s="15" t="s">
        <v>318</v>
      </c>
      <c r="D425" s="16">
        <v>1119210498</v>
      </c>
      <c r="E425" s="24">
        <v>45147</v>
      </c>
      <c r="F425" s="24">
        <v>45147</v>
      </c>
      <c r="G425" s="16">
        <v>10238821925</v>
      </c>
      <c r="H425" s="16" t="s">
        <v>456</v>
      </c>
      <c r="I425" s="25">
        <v>176.46</v>
      </c>
      <c r="J425" s="24">
        <v>45177</v>
      </c>
      <c r="K425" s="17">
        <v>144.63999999999999</v>
      </c>
      <c r="L425" s="24">
        <v>45149</v>
      </c>
      <c r="M425" s="16">
        <v>-28</v>
      </c>
      <c r="N425" s="16">
        <f t="shared" si="18"/>
        <v>2</v>
      </c>
      <c r="O425" s="17">
        <f t="shared" si="19"/>
        <v>-4049.9199999999996</v>
      </c>
      <c r="P425" s="17">
        <f t="shared" si="20"/>
        <v>289.27999999999997</v>
      </c>
    </row>
    <row r="426" spans="1:16" x14ac:dyDescent="0.25">
      <c r="A426" s="15" t="s">
        <v>12</v>
      </c>
      <c r="B426" s="15" t="s">
        <v>289</v>
      </c>
      <c r="C426" s="15" t="s">
        <v>327</v>
      </c>
      <c r="D426" s="16">
        <v>1687620490</v>
      </c>
      <c r="E426" s="24">
        <v>45148</v>
      </c>
      <c r="F426" s="24">
        <v>45148</v>
      </c>
      <c r="G426" s="16">
        <v>10246805920</v>
      </c>
      <c r="H426" s="16">
        <v>1530</v>
      </c>
      <c r="I426" s="25">
        <v>245.66</v>
      </c>
      <c r="J426" s="24">
        <v>45178</v>
      </c>
      <c r="K426" s="17">
        <v>201.36</v>
      </c>
      <c r="L426" s="24">
        <v>45149</v>
      </c>
      <c r="M426" s="16">
        <v>-29</v>
      </c>
      <c r="N426" s="16">
        <f t="shared" si="18"/>
        <v>1</v>
      </c>
      <c r="O426" s="17">
        <f t="shared" si="19"/>
        <v>-5839.4400000000005</v>
      </c>
      <c r="P426" s="17">
        <f t="shared" si="20"/>
        <v>201.36</v>
      </c>
    </row>
    <row r="427" spans="1:16" x14ac:dyDescent="0.25">
      <c r="A427" s="15" t="s">
        <v>12</v>
      </c>
      <c r="B427" s="15" t="s">
        <v>289</v>
      </c>
      <c r="C427" s="15" t="s">
        <v>277</v>
      </c>
      <c r="D427" s="16" t="s">
        <v>278</v>
      </c>
      <c r="E427" s="24">
        <v>45149</v>
      </c>
      <c r="F427" s="24">
        <v>45149</v>
      </c>
      <c r="G427" s="16">
        <v>10247556382</v>
      </c>
      <c r="H427" s="18">
        <v>45358</v>
      </c>
      <c r="I427" s="25">
        <v>293365.24</v>
      </c>
      <c r="J427" s="24">
        <v>45187</v>
      </c>
      <c r="K427" s="17">
        <v>240463.31</v>
      </c>
      <c r="L427" s="24">
        <v>45170</v>
      </c>
      <c r="M427" s="16">
        <v>-17</v>
      </c>
      <c r="N427" s="16">
        <f t="shared" si="18"/>
        <v>21</v>
      </c>
      <c r="O427" s="17">
        <f t="shared" si="19"/>
        <v>-4087876.27</v>
      </c>
      <c r="P427" s="17">
        <f t="shared" si="20"/>
        <v>5049729.51</v>
      </c>
    </row>
    <row r="428" spans="1:16" x14ac:dyDescent="0.25">
      <c r="A428" s="15" t="s">
        <v>12</v>
      </c>
      <c r="B428" s="15" t="s">
        <v>289</v>
      </c>
      <c r="C428" s="15" t="s">
        <v>383</v>
      </c>
      <c r="D428" s="16">
        <v>126690502</v>
      </c>
      <c r="E428" s="24">
        <v>45149</v>
      </c>
      <c r="F428" s="24">
        <v>45149</v>
      </c>
      <c r="G428" s="16">
        <v>10247822848</v>
      </c>
      <c r="H428" s="16">
        <v>1310</v>
      </c>
      <c r="I428" s="25">
        <v>195576.81</v>
      </c>
      <c r="J428" s="24">
        <v>45179</v>
      </c>
      <c r="K428" s="17">
        <v>160308.85999999999</v>
      </c>
      <c r="L428" s="24">
        <v>45173</v>
      </c>
      <c r="M428" s="16">
        <v>-6</v>
      </c>
      <c r="N428" s="16">
        <f t="shared" si="18"/>
        <v>24</v>
      </c>
      <c r="O428" s="17">
        <f t="shared" si="19"/>
        <v>-961853.15999999992</v>
      </c>
      <c r="P428" s="17">
        <f t="shared" si="20"/>
        <v>3847412.6399999997</v>
      </c>
    </row>
    <row r="429" spans="1:16" x14ac:dyDescent="0.25">
      <c r="A429" s="15" t="s">
        <v>12</v>
      </c>
      <c r="B429" s="15" t="s">
        <v>289</v>
      </c>
      <c r="C429" s="15" t="s">
        <v>307</v>
      </c>
      <c r="D429" s="16">
        <v>123490492</v>
      </c>
      <c r="E429" s="24">
        <v>45150</v>
      </c>
      <c r="F429" s="24">
        <v>45150</v>
      </c>
      <c r="G429" s="16">
        <v>10249901453</v>
      </c>
      <c r="H429" s="16" t="s">
        <v>457</v>
      </c>
      <c r="I429" s="25">
        <v>371.34</v>
      </c>
      <c r="J429" s="24">
        <v>45199</v>
      </c>
      <c r="K429" s="17">
        <v>304.38</v>
      </c>
      <c r="L429" s="24">
        <v>45169</v>
      </c>
      <c r="M429" s="16">
        <v>-30</v>
      </c>
      <c r="N429" s="16">
        <f t="shared" si="18"/>
        <v>19</v>
      </c>
      <c r="O429" s="17">
        <f t="shared" si="19"/>
        <v>-9131.4</v>
      </c>
      <c r="P429" s="17">
        <f t="shared" si="20"/>
        <v>5783.22</v>
      </c>
    </row>
    <row r="430" spans="1:16" x14ac:dyDescent="0.25">
      <c r="A430" s="15" t="s">
        <v>12</v>
      </c>
      <c r="B430" s="15" t="s">
        <v>289</v>
      </c>
      <c r="C430" s="15" t="s">
        <v>314</v>
      </c>
      <c r="D430" s="16" t="s">
        <v>315</v>
      </c>
      <c r="E430" s="24">
        <v>45149</v>
      </c>
      <c r="F430" s="24">
        <v>45149</v>
      </c>
      <c r="G430" s="16">
        <v>10257056332</v>
      </c>
      <c r="H430" s="16">
        <v>654</v>
      </c>
      <c r="I430" s="25">
        <v>133.91</v>
      </c>
      <c r="J430" s="24">
        <v>45209</v>
      </c>
      <c r="K430" s="17">
        <v>109.76</v>
      </c>
      <c r="L430" s="24">
        <v>45169</v>
      </c>
      <c r="M430" s="16">
        <v>-40</v>
      </c>
      <c r="N430" s="16">
        <f t="shared" si="18"/>
        <v>20</v>
      </c>
      <c r="O430" s="17">
        <f t="shared" si="19"/>
        <v>-4390.4000000000005</v>
      </c>
      <c r="P430" s="17">
        <f t="shared" si="20"/>
        <v>2195.2000000000003</v>
      </c>
    </row>
    <row r="431" spans="1:16" x14ac:dyDescent="0.25">
      <c r="A431" s="15" t="s">
        <v>12</v>
      </c>
      <c r="B431" s="15" t="s">
        <v>289</v>
      </c>
      <c r="C431" s="15" t="s">
        <v>295</v>
      </c>
      <c r="D431" s="16">
        <v>1311260499</v>
      </c>
      <c r="E431" s="24">
        <v>45151</v>
      </c>
      <c r="F431" s="24">
        <v>45151</v>
      </c>
      <c r="G431" s="16">
        <v>10259900852</v>
      </c>
      <c r="H431" s="16" t="s">
        <v>458</v>
      </c>
      <c r="I431" s="25">
        <v>7810.22</v>
      </c>
      <c r="J431" s="24">
        <v>45199</v>
      </c>
      <c r="K431" s="17">
        <v>6401.82</v>
      </c>
      <c r="L431" s="24">
        <v>45169</v>
      </c>
      <c r="M431" s="16">
        <v>-30</v>
      </c>
      <c r="N431" s="16">
        <f t="shared" si="18"/>
        <v>18</v>
      </c>
      <c r="O431" s="17">
        <f t="shared" si="19"/>
        <v>-192054.59999999998</v>
      </c>
      <c r="P431" s="17">
        <f t="shared" si="20"/>
        <v>115232.76</v>
      </c>
    </row>
    <row r="432" spans="1:16" x14ac:dyDescent="0.25">
      <c r="A432" s="15" t="s">
        <v>12</v>
      </c>
      <c r="B432" s="15" t="s">
        <v>289</v>
      </c>
      <c r="C432" s="15" t="s">
        <v>343</v>
      </c>
      <c r="D432" s="16">
        <v>1226870507</v>
      </c>
      <c r="E432" s="24">
        <v>45152</v>
      </c>
      <c r="F432" s="24">
        <v>45152</v>
      </c>
      <c r="G432" s="16">
        <v>10269452082</v>
      </c>
      <c r="H432" s="16" t="s">
        <v>459</v>
      </c>
      <c r="I432" s="25">
        <v>167.97</v>
      </c>
      <c r="J432" s="24">
        <v>45199</v>
      </c>
      <c r="K432" s="17">
        <v>137.68</v>
      </c>
      <c r="L432" s="24">
        <v>45169</v>
      </c>
      <c r="M432" s="16">
        <v>-30</v>
      </c>
      <c r="N432" s="16">
        <f t="shared" si="18"/>
        <v>17</v>
      </c>
      <c r="O432" s="17">
        <f t="shared" si="19"/>
        <v>-4130.4000000000005</v>
      </c>
      <c r="P432" s="17">
        <f t="shared" si="20"/>
        <v>2340.56</v>
      </c>
    </row>
    <row r="433" spans="1:16" x14ac:dyDescent="0.25">
      <c r="A433" s="15" t="s">
        <v>12</v>
      </c>
      <c r="B433" s="15" t="s">
        <v>289</v>
      </c>
      <c r="C433" s="15" t="s">
        <v>460</v>
      </c>
      <c r="D433" s="16">
        <v>1294550502</v>
      </c>
      <c r="E433" s="24">
        <v>45155</v>
      </c>
      <c r="F433" s="24">
        <v>45155</v>
      </c>
      <c r="G433" s="16">
        <v>10286221462</v>
      </c>
      <c r="H433" s="16" t="s">
        <v>461</v>
      </c>
      <c r="I433" s="25">
        <v>36457.589999999997</v>
      </c>
      <c r="J433" s="24">
        <v>45215</v>
      </c>
      <c r="K433" s="17">
        <v>29883.27</v>
      </c>
      <c r="L433" s="24">
        <v>45169</v>
      </c>
      <c r="M433" s="16">
        <v>-46</v>
      </c>
      <c r="N433" s="16">
        <f t="shared" si="18"/>
        <v>14</v>
      </c>
      <c r="O433" s="17">
        <f t="shared" si="19"/>
        <v>-1374630.42</v>
      </c>
      <c r="P433" s="17">
        <f t="shared" si="20"/>
        <v>418365.78</v>
      </c>
    </row>
    <row r="434" spans="1:16" x14ac:dyDescent="0.25">
      <c r="A434" s="15" t="s">
        <v>12</v>
      </c>
      <c r="B434" s="15" t="s">
        <v>289</v>
      </c>
      <c r="C434" s="15" t="s">
        <v>327</v>
      </c>
      <c r="D434" s="16">
        <v>1687620490</v>
      </c>
      <c r="E434" s="24">
        <v>45159</v>
      </c>
      <c r="F434" s="24">
        <v>45159</v>
      </c>
      <c r="G434" s="16">
        <v>10301634956</v>
      </c>
      <c r="H434" s="16">
        <v>1531</v>
      </c>
      <c r="I434" s="25">
        <v>170.14</v>
      </c>
      <c r="J434" s="24">
        <v>45189</v>
      </c>
      <c r="K434" s="17">
        <v>139.46</v>
      </c>
      <c r="L434" s="24">
        <v>45169</v>
      </c>
      <c r="M434" s="16">
        <v>-20</v>
      </c>
      <c r="N434" s="16">
        <f t="shared" si="18"/>
        <v>10</v>
      </c>
      <c r="O434" s="17">
        <f t="shared" si="19"/>
        <v>-2789.2000000000003</v>
      </c>
      <c r="P434" s="17">
        <f t="shared" si="20"/>
        <v>1394.6000000000001</v>
      </c>
    </row>
    <row r="435" spans="1:16" x14ac:dyDescent="0.25">
      <c r="A435" s="15" t="s">
        <v>12</v>
      </c>
      <c r="B435" s="15" t="s">
        <v>289</v>
      </c>
      <c r="C435" s="15" t="s">
        <v>294</v>
      </c>
      <c r="D435" s="16">
        <v>1840330490</v>
      </c>
      <c r="E435" s="24">
        <v>45159</v>
      </c>
      <c r="F435" s="24">
        <v>45159</v>
      </c>
      <c r="G435" s="16">
        <v>10303263214</v>
      </c>
      <c r="H435" s="16" t="s">
        <v>203</v>
      </c>
      <c r="I435" s="25">
        <v>89948.72</v>
      </c>
      <c r="J435" s="24">
        <v>45189</v>
      </c>
      <c r="K435" s="17">
        <v>73728.460000000006</v>
      </c>
      <c r="L435" s="24">
        <v>45169</v>
      </c>
      <c r="M435" s="16">
        <v>-20</v>
      </c>
      <c r="N435" s="16">
        <f t="shared" si="18"/>
        <v>10</v>
      </c>
      <c r="O435" s="17">
        <f t="shared" si="19"/>
        <v>-1474569.2000000002</v>
      </c>
      <c r="P435" s="17">
        <f t="shared" si="20"/>
        <v>737284.60000000009</v>
      </c>
    </row>
    <row r="436" spans="1:16" x14ac:dyDescent="0.25">
      <c r="A436" s="15" t="s">
        <v>12</v>
      </c>
      <c r="B436" s="15" t="s">
        <v>289</v>
      </c>
      <c r="C436" s="15" t="s">
        <v>433</v>
      </c>
      <c r="D436" s="16">
        <v>1076070497</v>
      </c>
      <c r="E436" s="24">
        <v>45161</v>
      </c>
      <c r="F436" s="24">
        <v>45161</v>
      </c>
      <c r="G436" s="16">
        <v>10314938073</v>
      </c>
      <c r="H436" s="16">
        <v>1920</v>
      </c>
      <c r="I436" s="25">
        <v>536.79999999999995</v>
      </c>
      <c r="J436" s="24">
        <v>45191</v>
      </c>
      <c r="K436" s="17">
        <v>440</v>
      </c>
      <c r="L436" s="24">
        <v>45170</v>
      </c>
      <c r="M436" s="16">
        <v>-21</v>
      </c>
      <c r="N436" s="16">
        <f t="shared" si="18"/>
        <v>9</v>
      </c>
      <c r="O436" s="17">
        <f t="shared" si="19"/>
        <v>-9240</v>
      </c>
      <c r="P436" s="17">
        <f t="shared" si="20"/>
        <v>3960</v>
      </c>
    </row>
    <row r="437" spans="1:16" x14ac:dyDescent="0.25">
      <c r="A437" s="15" t="s">
        <v>12</v>
      </c>
      <c r="B437" s="15" t="s">
        <v>289</v>
      </c>
      <c r="C437" s="15" t="s">
        <v>462</v>
      </c>
      <c r="D437" s="16">
        <v>5433021218</v>
      </c>
      <c r="E437" s="24">
        <v>45162</v>
      </c>
      <c r="F437" s="24">
        <v>45162</v>
      </c>
      <c r="G437" s="16">
        <v>10318207675</v>
      </c>
      <c r="H437" s="16" t="s">
        <v>463</v>
      </c>
      <c r="I437" s="25">
        <v>178478.07</v>
      </c>
      <c r="J437" s="24">
        <v>45192</v>
      </c>
      <c r="K437" s="17">
        <v>146293.5</v>
      </c>
      <c r="L437" s="24">
        <v>45170</v>
      </c>
      <c r="M437" s="16">
        <v>-22</v>
      </c>
      <c r="N437" s="16">
        <f t="shared" si="18"/>
        <v>8</v>
      </c>
      <c r="O437" s="17">
        <f t="shared" si="19"/>
        <v>-3218457</v>
      </c>
      <c r="P437" s="17">
        <f t="shared" si="20"/>
        <v>1170348</v>
      </c>
    </row>
    <row r="438" spans="1:16" x14ac:dyDescent="0.25">
      <c r="A438" s="15" t="s">
        <v>12</v>
      </c>
      <c r="B438" s="15" t="s">
        <v>289</v>
      </c>
      <c r="C438" s="15" t="s">
        <v>314</v>
      </c>
      <c r="D438" s="16" t="s">
        <v>315</v>
      </c>
      <c r="E438" s="24">
        <v>45163</v>
      </c>
      <c r="F438" s="24">
        <v>45163</v>
      </c>
      <c r="G438" s="16">
        <v>10322636094</v>
      </c>
      <c r="H438" s="16">
        <v>667</v>
      </c>
      <c r="I438" s="25">
        <v>601.96</v>
      </c>
      <c r="J438" s="24">
        <v>45223</v>
      </c>
      <c r="K438" s="17">
        <v>493.41</v>
      </c>
      <c r="L438" s="24">
        <v>45170</v>
      </c>
      <c r="M438" s="16">
        <v>-53</v>
      </c>
      <c r="N438" s="16">
        <f t="shared" si="18"/>
        <v>7</v>
      </c>
      <c r="O438" s="17">
        <f t="shared" si="19"/>
        <v>-26150.73</v>
      </c>
      <c r="P438" s="17">
        <f t="shared" si="20"/>
        <v>3453.8700000000003</v>
      </c>
    </row>
    <row r="439" spans="1:16" x14ac:dyDescent="0.25">
      <c r="A439" s="15" t="s">
        <v>12</v>
      </c>
      <c r="B439" s="15" t="s">
        <v>289</v>
      </c>
      <c r="C439" s="15" t="s">
        <v>413</v>
      </c>
      <c r="D439" s="16">
        <v>867950495</v>
      </c>
      <c r="E439" s="24">
        <v>45166</v>
      </c>
      <c r="F439" s="24">
        <v>45166</v>
      </c>
      <c r="G439" s="16">
        <v>10331065563</v>
      </c>
      <c r="H439" s="16" t="s">
        <v>464</v>
      </c>
      <c r="I439" s="25">
        <v>462</v>
      </c>
      <c r="J439" s="24">
        <v>45196</v>
      </c>
      <c r="K439" s="17">
        <v>378.69</v>
      </c>
      <c r="L439" s="24">
        <v>45173</v>
      </c>
      <c r="M439" s="16">
        <v>-23</v>
      </c>
      <c r="N439" s="16">
        <f t="shared" si="18"/>
        <v>7</v>
      </c>
      <c r="O439" s="17">
        <f t="shared" si="19"/>
        <v>-8709.8700000000008</v>
      </c>
      <c r="P439" s="17">
        <f t="shared" si="20"/>
        <v>2650.83</v>
      </c>
    </row>
    <row r="440" spans="1:16" x14ac:dyDescent="0.25">
      <c r="A440" s="15" t="s">
        <v>12</v>
      </c>
      <c r="B440" s="15" t="s">
        <v>289</v>
      </c>
      <c r="C440" s="15" t="s">
        <v>313</v>
      </c>
      <c r="D440" s="16">
        <v>1615950498</v>
      </c>
      <c r="E440" s="24">
        <v>45167</v>
      </c>
      <c r="F440" s="24">
        <v>45167</v>
      </c>
      <c r="G440" s="16">
        <v>10335437222</v>
      </c>
      <c r="H440" s="16">
        <v>718</v>
      </c>
      <c r="I440" s="25">
        <v>287.68</v>
      </c>
      <c r="J440" s="24">
        <v>45197</v>
      </c>
      <c r="K440" s="17">
        <v>235.8</v>
      </c>
      <c r="L440" s="24">
        <v>45170</v>
      </c>
      <c r="M440" s="16">
        <v>-27</v>
      </c>
      <c r="N440" s="16">
        <f t="shared" si="18"/>
        <v>3</v>
      </c>
      <c r="O440" s="17">
        <f t="shared" si="19"/>
        <v>-6366.6</v>
      </c>
      <c r="P440" s="17">
        <f t="shared" si="20"/>
        <v>707.40000000000009</v>
      </c>
    </row>
    <row r="441" spans="1:16" x14ac:dyDescent="0.25">
      <c r="A441" s="15" t="s">
        <v>12</v>
      </c>
      <c r="B441" s="15" t="s">
        <v>289</v>
      </c>
      <c r="C441" s="15" t="s">
        <v>327</v>
      </c>
      <c r="D441" s="16">
        <v>1687620490</v>
      </c>
      <c r="E441" s="24">
        <v>45169</v>
      </c>
      <c r="F441" s="24">
        <v>45169</v>
      </c>
      <c r="G441" s="16">
        <v>10350739634</v>
      </c>
      <c r="H441" s="16">
        <v>1641</v>
      </c>
      <c r="I441" s="25">
        <v>424.73</v>
      </c>
      <c r="J441" s="24">
        <v>45199</v>
      </c>
      <c r="K441" s="17">
        <v>350.77</v>
      </c>
      <c r="L441" s="24">
        <v>45173</v>
      </c>
      <c r="M441" s="16">
        <v>-26</v>
      </c>
      <c r="N441" s="16">
        <f t="shared" si="18"/>
        <v>4</v>
      </c>
      <c r="O441" s="17">
        <f t="shared" si="19"/>
        <v>-9120.02</v>
      </c>
      <c r="P441" s="17">
        <f t="shared" si="20"/>
        <v>1403.08</v>
      </c>
    </row>
    <row r="442" spans="1:16" x14ac:dyDescent="0.25">
      <c r="A442" s="15" t="s">
        <v>12</v>
      </c>
      <c r="B442" s="15" t="s">
        <v>289</v>
      </c>
      <c r="C442" s="15" t="s">
        <v>380</v>
      </c>
      <c r="D442" s="16" t="s">
        <v>381</v>
      </c>
      <c r="E442" s="24">
        <v>45169</v>
      </c>
      <c r="F442" s="24">
        <v>45169</v>
      </c>
      <c r="G442" s="16">
        <v>10350838384</v>
      </c>
      <c r="H442" s="16" t="s">
        <v>465</v>
      </c>
      <c r="I442" s="25">
        <v>1054.4000000000001</v>
      </c>
      <c r="J442" s="24">
        <v>45199</v>
      </c>
      <c r="K442" s="17">
        <v>864.26</v>
      </c>
      <c r="L442" s="24">
        <v>45173</v>
      </c>
      <c r="M442" s="16">
        <v>-26</v>
      </c>
      <c r="N442" s="16">
        <f t="shared" si="18"/>
        <v>4</v>
      </c>
      <c r="O442" s="17">
        <f t="shared" si="19"/>
        <v>-22470.76</v>
      </c>
      <c r="P442" s="17">
        <f t="shared" si="20"/>
        <v>3457.04</v>
      </c>
    </row>
    <row r="443" spans="1:16" x14ac:dyDescent="0.25">
      <c r="A443" s="15" t="s">
        <v>12</v>
      </c>
      <c r="B443" s="15" t="s">
        <v>289</v>
      </c>
      <c r="C443" s="15" t="s">
        <v>380</v>
      </c>
      <c r="D443" s="16" t="s">
        <v>381</v>
      </c>
      <c r="E443" s="24">
        <v>45169</v>
      </c>
      <c r="F443" s="24">
        <v>45169</v>
      </c>
      <c r="G443" s="16">
        <v>10350867505</v>
      </c>
      <c r="H443" s="16" t="s">
        <v>466</v>
      </c>
      <c r="I443" s="25">
        <v>348.25</v>
      </c>
      <c r="J443" s="24">
        <v>45199</v>
      </c>
      <c r="K443" s="17">
        <v>285.45</v>
      </c>
      <c r="L443" s="24">
        <v>45173</v>
      </c>
      <c r="M443" s="16">
        <v>-26</v>
      </c>
      <c r="N443" s="16">
        <f t="shared" si="18"/>
        <v>4</v>
      </c>
      <c r="O443" s="17">
        <f t="shared" si="19"/>
        <v>-7421.7</v>
      </c>
      <c r="P443" s="17">
        <f t="shared" si="20"/>
        <v>1141.8</v>
      </c>
    </row>
    <row r="444" spans="1:16" x14ac:dyDescent="0.25">
      <c r="A444" s="15" t="s">
        <v>12</v>
      </c>
      <c r="B444" s="15" t="s">
        <v>289</v>
      </c>
      <c r="C444" s="15" t="s">
        <v>16</v>
      </c>
      <c r="D444" s="16">
        <v>1334410493</v>
      </c>
      <c r="E444" s="24">
        <v>45169</v>
      </c>
      <c r="F444" s="24">
        <v>45169</v>
      </c>
      <c r="G444" s="16">
        <v>10350993138</v>
      </c>
      <c r="H444" s="16">
        <v>33</v>
      </c>
      <c r="I444" s="25">
        <v>28532.02</v>
      </c>
      <c r="J444" s="24">
        <v>45229</v>
      </c>
      <c r="K444" s="17">
        <v>23386.9</v>
      </c>
      <c r="L444" s="24">
        <v>45175</v>
      </c>
      <c r="M444" s="16">
        <v>-54</v>
      </c>
      <c r="N444" s="16">
        <f t="shared" si="18"/>
        <v>6</v>
      </c>
      <c r="O444" s="17">
        <f t="shared" si="19"/>
        <v>-1262892.6000000001</v>
      </c>
      <c r="P444" s="17">
        <f t="shared" si="20"/>
        <v>140321.40000000002</v>
      </c>
    </row>
    <row r="445" spans="1:16" x14ac:dyDescent="0.25">
      <c r="A445" s="15" t="s">
        <v>12</v>
      </c>
      <c r="B445" s="15" t="s">
        <v>289</v>
      </c>
      <c r="C445" s="15" t="s">
        <v>307</v>
      </c>
      <c r="D445" s="16">
        <v>123490492</v>
      </c>
      <c r="E445" s="24">
        <v>45170</v>
      </c>
      <c r="F445" s="24">
        <v>45170</v>
      </c>
      <c r="G445" s="16">
        <v>10355281836</v>
      </c>
      <c r="H445" s="16" t="s">
        <v>467</v>
      </c>
      <c r="I445" s="25">
        <v>235.34</v>
      </c>
      <c r="J445" s="24">
        <v>45200</v>
      </c>
      <c r="K445" s="17">
        <v>192.9</v>
      </c>
      <c r="L445" s="24">
        <v>45173</v>
      </c>
      <c r="M445" s="16">
        <v>-27</v>
      </c>
      <c r="N445" s="16">
        <f t="shared" si="18"/>
        <v>3</v>
      </c>
      <c r="O445" s="17">
        <f t="shared" si="19"/>
        <v>-5208.3</v>
      </c>
      <c r="P445" s="17">
        <f t="shared" si="20"/>
        <v>578.70000000000005</v>
      </c>
    </row>
    <row r="446" spans="1:16" x14ac:dyDescent="0.25">
      <c r="A446" s="15" t="s">
        <v>12</v>
      </c>
      <c r="B446" s="15" t="s">
        <v>289</v>
      </c>
      <c r="C446" s="15" t="s">
        <v>331</v>
      </c>
      <c r="D446" s="16">
        <v>805720497</v>
      </c>
      <c r="E446" s="24">
        <v>45171</v>
      </c>
      <c r="F446" s="24">
        <v>45171</v>
      </c>
      <c r="G446" s="16">
        <v>10366846071</v>
      </c>
      <c r="H446" s="16" t="s">
        <v>468</v>
      </c>
      <c r="I446" s="25">
        <v>8.15</v>
      </c>
      <c r="J446" s="24">
        <v>45231</v>
      </c>
      <c r="K446" s="17">
        <v>6.68</v>
      </c>
      <c r="L446" s="24">
        <v>45175</v>
      </c>
      <c r="M446" s="16">
        <v>-56</v>
      </c>
      <c r="N446" s="16">
        <f t="shared" si="18"/>
        <v>4</v>
      </c>
      <c r="O446" s="17">
        <f t="shared" si="19"/>
        <v>-374.08</v>
      </c>
      <c r="P446" s="17">
        <f t="shared" si="20"/>
        <v>26.72</v>
      </c>
    </row>
    <row r="447" spans="1:16" x14ac:dyDescent="0.25">
      <c r="A447" s="15" t="s">
        <v>12</v>
      </c>
      <c r="B447" s="15" t="s">
        <v>289</v>
      </c>
      <c r="C447" s="15" t="s">
        <v>327</v>
      </c>
      <c r="D447" s="16">
        <v>1687620490</v>
      </c>
      <c r="E447" s="24">
        <v>45174</v>
      </c>
      <c r="F447" s="24">
        <v>45174</v>
      </c>
      <c r="G447" s="16">
        <v>10378603054</v>
      </c>
      <c r="H447" s="16">
        <v>1663</v>
      </c>
      <c r="I447" s="25">
        <v>161.04</v>
      </c>
      <c r="J447" s="24">
        <v>45204</v>
      </c>
      <c r="K447" s="17">
        <v>132</v>
      </c>
      <c r="L447" s="24">
        <v>45175</v>
      </c>
      <c r="M447" s="16">
        <v>-29</v>
      </c>
      <c r="N447" s="16">
        <f t="shared" si="18"/>
        <v>1</v>
      </c>
      <c r="O447" s="17">
        <f t="shared" si="19"/>
        <v>-3828</v>
      </c>
      <c r="P447" s="17">
        <f t="shared" si="20"/>
        <v>132</v>
      </c>
    </row>
    <row r="448" spans="1:16" x14ac:dyDescent="0.25">
      <c r="A448" s="15" t="s">
        <v>12</v>
      </c>
      <c r="B448" s="15" t="s">
        <v>289</v>
      </c>
      <c r="C448" s="15" t="s">
        <v>331</v>
      </c>
      <c r="D448" s="16">
        <v>805720497</v>
      </c>
      <c r="E448" s="24">
        <v>45173</v>
      </c>
      <c r="F448" s="24">
        <v>45173</v>
      </c>
      <c r="G448" s="16">
        <v>10378657129</v>
      </c>
      <c r="H448" s="16" t="s">
        <v>469</v>
      </c>
      <c r="I448" s="25">
        <v>11.16</v>
      </c>
      <c r="J448" s="24">
        <v>45233</v>
      </c>
      <c r="K448" s="17">
        <v>9.15</v>
      </c>
      <c r="L448" s="24">
        <v>45175</v>
      </c>
      <c r="M448" s="16">
        <v>-58</v>
      </c>
      <c r="N448" s="16">
        <f t="shared" si="18"/>
        <v>2</v>
      </c>
      <c r="O448" s="17">
        <f t="shared" si="19"/>
        <v>-530.70000000000005</v>
      </c>
      <c r="P448" s="17">
        <f t="shared" si="20"/>
        <v>18.3</v>
      </c>
    </row>
    <row r="449" spans="1:16" x14ac:dyDescent="0.25">
      <c r="A449" s="15" t="s">
        <v>12</v>
      </c>
      <c r="B449" s="15" t="s">
        <v>289</v>
      </c>
      <c r="C449" s="15" t="s">
        <v>331</v>
      </c>
      <c r="D449" s="16">
        <v>805720497</v>
      </c>
      <c r="E449" s="24">
        <v>45173</v>
      </c>
      <c r="F449" s="24">
        <v>45173</v>
      </c>
      <c r="G449" s="16">
        <v>10378657130</v>
      </c>
      <c r="H449" s="16" t="s">
        <v>470</v>
      </c>
      <c r="I449" s="25">
        <v>221.97</v>
      </c>
      <c r="J449" s="24">
        <v>45233</v>
      </c>
      <c r="K449" s="17">
        <v>181.94</v>
      </c>
      <c r="L449" s="24">
        <v>45175</v>
      </c>
      <c r="M449" s="16">
        <v>-58</v>
      </c>
      <c r="N449" s="16">
        <f t="shared" si="18"/>
        <v>2</v>
      </c>
      <c r="O449" s="17">
        <f t="shared" si="19"/>
        <v>-10552.52</v>
      </c>
      <c r="P449" s="17">
        <f t="shared" si="20"/>
        <v>363.88</v>
      </c>
    </row>
    <row r="450" spans="1:16" x14ac:dyDescent="0.25">
      <c r="A450" s="15" t="s">
        <v>12</v>
      </c>
      <c r="B450" s="15" t="s">
        <v>289</v>
      </c>
      <c r="C450" s="15" t="s">
        <v>331</v>
      </c>
      <c r="D450" s="16">
        <v>805720497</v>
      </c>
      <c r="E450" s="24">
        <v>45174</v>
      </c>
      <c r="F450" s="24">
        <v>45174</v>
      </c>
      <c r="G450" s="16">
        <v>10378657146</v>
      </c>
      <c r="H450" s="16" t="s">
        <v>471</v>
      </c>
      <c r="I450" s="25">
        <v>152.49</v>
      </c>
      <c r="J450" s="24">
        <v>45234</v>
      </c>
      <c r="K450" s="17">
        <v>124.99</v>
      </c>
      <c r="L450" s="24">
        <v>45175</v>
      </c>
      <c r="M450" s="16">
        <v>-59</v>
      </c>
      <c r="N450" s="16">
        <f t="shared" si="18"/>
        <v>1</v>
      </c>
      <c r="O450" s="17">
        <f t="shared" si="19"/>
        <v>-7374.41</v>
      </c>
      <c r="P450" s="17">
        <f t="shared" si="20"/>
        <v>124.99</v>
      </c>
    </row>
    <row r="451" spans="1:16" x14ac:dyDescent="0.25">
      <c r="A451" s="15" t="s">
        <v>12</v>
      </c>
      <c r="B451" s="15" t="s">
        <v>289</v>
      </c>
      <c r="C451" s="15" t="s">
        <v>317</v>
      </c>
      <c r="D451" s="16">
        <v>1834690503</v>
      </c>
      <c r="E451" s="24">
        <v>45174</v>
      </c>
      <c r="F451" s="24">
        <v>45174</v>
      </c>
      <c r="G451" s="16">
        <v>10381406557</v>
      </c>
      <c r="H451" s="16">
        <v>90</v>
      </c>
      <c r="I451" s="25">
        <v>25815.32</v>
      </c>
      <c r="J451" s="24">
        <v>45234</v>
      </c>
      <c r="K451" s="17">
        <v>21160.1</v>
      </c>
      <c r="L451" s="24">
        <v>45177</v>
      </c>
      <c r="M451" s="16">
        <v>-57</v>
      </c>
      <c r="N451" s="16">
        <f t="shared" ref="N451:N514" si="21">L451-F451</f>
        <v>3</v>
      </c>
      <c r="O451" s="17">
        <f t="shared" ref="O451:O514" si="22">M451*K451</f>
        <v>-1206125.7</v>
      </c>
      <c r="P451" s="17">
        <f t="shared" ref="P451:P514" si="23">N451*K451</f>
        <v>63480.299999999996</v>
      </c>
    </row>
    <row r="452" spans="1:16" x14ac:dyDescent="0.25">
      <c r="A452" s="15" t="s">
        <v>12</v>
      </c>
      <c r="B452" s="15" t="s">
        <v>289</v>
      </c>
      <c r="C452" s="15" t="s">
        <v>307</v>
      </c>
      <c r="D452" s="16">
        <v>123490492</v>
      </c>
      <c r="E452" s="24">
        <v>45175</v>
      </c>
      <c r="F452" s="24">
        <v>45175</v>
      </c>
      <c r="G452" s="16">
        <v>10384680375</v>
      </c>
      <c r="H452" s="16" t="s">
        <v>472</v>
      </c>
      <c r="I452" s="25">
        <v>71.98</v>
      </c>
      <c r="J452" s="24">
        <v>45205</v>
      </c>
      <c r="K452" s="17">
        <v>59</v>
      </c>
      <c r="L452" s="24">
        <v>45181</v>
      </c>
      <c r="M452" s="16">
        <v>-24</v>
      </c>
      <c r="N452" s="16">
        <f t="shared" si="21"/>
        <v>6</v>
      </c>
      <c r="O452" s="17">
        <f t="shared" si="22"/>
        <v>-1416</v>
      </c>
      <c r="P452" s="17">
        <f t="shared" si="23"/>
        <v>354</v>
      </c>
    </row>
    <row r="453" spans="1:16" x14ac:dyDescent="0.25">
      <c r="A453" s="15" t="s">
        <v>12</v>
      </c>
      <c r="B453" s="15" t="s">
        <v>289</v>
      </c>
      <c r="C453" s="15" t="s">
        <v>473</v>
      </c>
      <c r="D453" s="16">
        <v>1971670268</v>
      </c>
      <c r="E453" s="24">
        <v>45177</v>
      </c>
      <c r="F453" s="24">
        <v>45177</v>
      </c>
      <c r="G453" s="16">
        <v>10406029158</v>
      </c>
      <c r="H453" s="16" t="s">
        <v>474</v>
      </c>
      <c r="I453" s="25">
        <v>38866.33</v>
      </c>
      <c r="J453" s="24">
        <v>45230</v>
      </c>
      <c r="K453" s="17">
        <v>31857.65</v>
      </c>
      <c r="L453" s="24">
        <v>45183</v>
      </c>
      <c r="M453" s="16">
        <v>-47</v>
      </c>
      <c r="N453" s="16">
        <f t="shared" si="21"/>
        <v>6</v>
      </c>
      <c r="O453" s="17">
        <f t="shared" si="22"/>
        <v>-1497309.55</v>
      </c>
      <c r="P453" s="17">
        <f t="shared" si="23"/>
        <v>191145.90000000002</v>
      </c>
    </row>
    <row r="454" spans="1:16" x14ac:dyDescent="0.25">
      <c r="A454" s="15" t="s">
        <v>12</v>
      </c>
      <c r="B454" s="15" t="s">
        <v>289</v>
      </c>
      <c r="C454" s="15" t="s">
        <v>345</v>
      </c>
      <c r="D454" s="16">
        <v>1401640493</v>
      </c>
      <c r="E454" s="24">
        <v>45180</v>
      </c>
      <c r="F454" s="24">
        <v>45180</v>
      </c>
      <c r="G454" s="16">
        <v>10423172538</v>
      </c>
      <c r="H454" s="16">
        <v>689</v>
      </c>
      <c r="I454" s="25">
        <v>390.4</v>
      </c>
      <c r="J454" s="24">
        <v>45240</v>
      </c>
      <c r="K454" s="17">
        <v>320</v>
      </c>
      <c r="L454" s="24">
        <v>45183</v>
      </c>
      <c r="M454" s="16">
        <v>-57</v>
      </c>
      <c r="N454" s="16">
        <f t="shared" si="21"/>
        <v>3</v>
      </c>
      <c r="O454" s="17">
        <f t="shared" si="22"/>
        <v>-18240</v>
      </c>
      <c r="P454" s="17">
        <f t="shared" si="23"/>
        <v>960</v>
      </c>
    </row>
    <row r="455" spans="1:16" x14ac:dyDescent="0.25">
      <c r="A455" s="15" t="s">
        <v>12</v>
      </c>
      <c r="B455" s="15" t="s">
        <v>289</v>
      </c>
      <c r="C455" s="15" t="s">
        <v>475</v>
      </c>
      <c r="D455" s="16">
        <v>11435101008</v>
      </c>
      <c r="E455" s="24">
        <v>45180</v>
      </c>
      <c r="F455" s="24">
        <v>45180</v>
      </c>
      <c r="G455" s="16">
        <v>10423703113</v>
      </c>
      <c r="H455" s="16" t="s">
        <v>476</v>
      </c>
      <c r="I455" s="25">
        <v>572.86</v>
      </c>
      <c r="J455" s="24">
        <v>45210</v>
      </c>
      <c r="K455" s="17">
        <v>469.56</v>
      </c>
      <c r="L455" s="24">
        <v>45188</v>
      </c>
      <c r="M455" s="16">
        <v>-22</v>
      </c>
      <c r="N455" s="16">
        <f t="shared" si="21"/>
        <v>8</v>
      </c>
      <c r="O455" s="17">
        <f t="shared" si="22"/>
        <v>-10330.32</v>
      </c>
      <c r="P455" s="17">
        <f t="shared" si="23"/>
        <v>3756.48</v>
      </c>
    </row>
    <row r="456" spans="1:16" x14ac:dyDescent="0.25">
      <c r="A456" s="15" t="s">
        <v>12</v>
      </c>
      <c r="B456" s="15" t="s">
        <v>289</v>
      </c>
      <c r="C456" s="15" t="s">
        <v>477</v>
      </c>
      <c r="D456" s="16">
        <v>1936780491</v>
      </c>
      <c r="E456" s="24">
        <v>45183</v>
      </c>
      <c r="F456" s="24">
        <v>45183</v>
      </c>
      <c r="G456" s="16">
        <v>10436206384</v>
      </c>
      <c r="H456" s="16" t="s">
        <v>478</v>
      </c>
      <c r="I456" s="25">
        <v>22916.87</v>
      </c>
      <c r="J456" s="24">
        <v>45230</v>
      </c>
      <c r="K456" s="17">
        <v>18784.32</v>
      </c>
      <c r="L456" s="24">
        <v>45183</v>
      </c>
      <c r="M456" s="16">
        <v>-47</v>
      </c>
      <c r="N456" s="16">
        <f t="shared" si="21"/>
        <v>0</v>
      </c>
      <c r="O456" s="17">
        <f t="shared" si="22"/>
        <v>-882863.04</v>
      </c>
      <c r="P456" s="17">
        <f t="shared" si="23"/>
        <v>0</v>
      </c>
    </row>
    <row r="457" spans="1:16" x14ac:dyDescent="0.25">
      <c r="A457" s="15" t="s">
        <v>12</v>
      </c>
      <c r="B457" s="15" t="s">
        <v>289</v>
      </c>
      <c r="C457" s="15" t="s">
        <v>479</v>
      </c>
      <c r="D457" s="16">
        <v>453770497</v>
      </c>
      <c r="E457" s="24">
        <v>45189</v>
      </c>
      <c r="F457" s="24">
        <v>45189</v>
      </c>
      <c r="G457" s="16">
        <v>10487355429</v>
      </c>
      <c r="H457" s="16">
        <v>374</v>
      </c>
      <c r="I457" s="25">
        <v>250954</v>
      </c>
      <c r="J457" s="24">
        <v>45230</v>
      </c>
      <c r="K457" s="17">
        <v>205700</v>
      </c>
      <c r="L457" s="24">
        <v>45195</v>
      </c>
      <c r="M457" s="16">
        <v>-35</v>
      </c>
      <c r="N457" s="16">
        <f t="shared" si="21"/>
        <v>6</v>
      </c>
      <c r="O457" s="17">
        <f t="shared" si="22"/>
        <v>-7199500</v>
      </c>
      <c r="P457" s="17">
        <f t="shared" si="23"/>
        <v>1234200</v>
      </c>
    </row>
    <row r="458" spans="1:16" x14ac:dyDescent="0.25">
      <c r="A458" s="15" t="s">
        <v>12</v>
      </c>
      <c r="B458" s="15" t="s">
        <v>289</v>
      </c>
      <c r="C458" s="15" t="s">
        <v>277</v>
      </c>
      <c r="D458" s="16" t="s">
        <v>278</v>
      </c>
      <c r="E458" s="24">
        <v>45189</v>
      </c>
      <c r="F458" s="24">
        <v>45189</v>
      </c>
      <c r="G458" s="16">
        <v>10489409820</v>
      </c>
      <c r="H458" s="18">
        <v>45361</v>
      </c>
      <c r="I458" s="25">
        <v>2952.45</v>
      </c>
      <c r="J458" s="24">
        <v>45219</v>
      </c>
      <c r="K458" s="17">
        <v>2420.04</v>
      </c>
      <c r="L458" s="24">
        <v>45195</v>
      </c>
      <c r="M458" s="16">
        <v>-24</v>
      </c>
      <c r="N458" s="16">
        <f t="shared" si="21"/>
        <v>6</v>
      </c>
      <c r="O458" s="17">
        <f t="shared" si="22"/>
        <v>-58080.959999999999</v>
      </c>
      <c r="P458" s="17">
        <f t="shared" si="23"/>
        <v>14520.24</v>
      </c>
    </row>
    <row r="459" spans="1:16" x14ac:dyDescent="0.25">
      <c r="A459" s="15" t="s">
        <v>12</v>
      </c>
      <c r="B459" s="15" t="s">
        <v>289</v>
      </c>
      <c r="C459" s="15" t="s">
        <v>383</v>
      </c>
      <c r="D459" s="16">
        <v>126690502</v>
      </c>
      <c r="E459" s="24">
        <v>45191</v>
      </c>
      <c r="F459" s="24">
        <v>45191</v>
      </c>
      <c r="G459" s="16">
        <v>10490093887</v>
      </c>
      <c r="H459" s="16">
        <v>1444</v>
      </c>
      <c r="I459" s="25">
        <v>1968.3</v>
      </c>
      <c r="J459" s="24">
        <v>45221</v>
      </c>
      <c r="K459" s="17">
        <v>1613.36</v>
      </c>
      <c r="L459" s="24">
        <v>45197</v>
      </c>
      <c r="M459" s="16">
        <v>-24</v>
      </c>
      <c r="N459" s="16">
        <f t="shared" si="21"/>
        <v>6</v>
      </c>
      <c r="O459" s="17">
        <f t="shared" si="22"/>
        <v>-38720.639999999999</v>
      </c>
      <c r="P459" s="17">
        <f t="shared" si="23"/>
        <v>9680.16</v>
      </c>
    </row>
    <row r="460" spans="1:16" x14ac:dyDescent="0.25">
      <c r="A460" s="15" t="s">
        <v>12</v>
      </c>
      <c r="B460" s="15" t="s">
        <v>289</v>
      </c>
      <c r="C460" s="15" t="s">
        <v>328</v>
      </c>
      <c r="D460" s="16">
        <v>1476900491</v>
      </c>
      <c r="E460" s="24">
        <v>45190</v>
      </c>
      <c r="F460" s="24">
        <v>45190</v>
      </c>
      <c r="G460" s="16">
        <v>10502350409</v>
      </c>
      <c r="H460" s="16" t="s">
        <v>480</v>
      </c>
      <c r="I460" s="25">
        <v>5174.72</v>
      </c>
      <c r="J460" s="24">
        <v>45220</v>
      </c>
      <c r="K460" s="17">
        <v>4241.57</v>
      </c>
      <c r="L460" s="24">
        <v>45194</v>
      </c>
      <c r="M460" s="16">
        <v>-26</v>
      </c>
      <c r="N460" s="16">
        <f t="shared" si="21"/>
        <v>4</v>
      </c>
      <c r="O460" s="17">
        <f t="shared" si="22"/>
        <v>-110280.81999999999</v>
      </c>
      <c r="P460" s="17">
        <f t="shared" si="23"/>
        <v>16966.28</v>
      </c>
    </row>
    <row r="461" spans="1:16" x14ac:dyDescent="0.25">
      <c r="A461" s="15" t="s">
        <v>12</v>
      </c>
      <c r="B461" s="15" t="s">
        <v>289</v>
      </c>
      <c r="C461" s="15" t="s">
        <v>433</v>
      </c>
      <c r="D461" s="16">
        <v>1076070497</v>
      </c>
      <c r="E461" s="24">
        <v>45194</v>
      </c>
      <c r="F461" s="24">
        <v>45194</v>
      </c>
      <c r="G461" s="16">
        <v>10506099695</v>
      </c>
      <c r="H461" s="16">
        <v>2126</v>
      </c>
      <c r="I461" s="25">
        <v>385.15</v>
      </c>
      <c r="J461" s="24">
        <v>45224</v>
      </c>
      <c r="K461" s="17">
        <v>315.7</v>
      </c>
      <c r="L461" s="24">
        <v>45194</v>
      </c>
      <c r="M461" s="16">
        <v>-30</v>
      </c>
      <c r="N461" s="16">
        <f t="shared" si="21"/>
        <v>0</v>
      </c>
      <c r="O461" s="17">
        <f t="shared" si="22"/>
        <v>-9471</v>
      </c>
      <c r="P461" s="17">
        <f t="shared" si="23"/>
        <v>0</v>
      </c>
    </row>
    <row r="462" spans="1:16" x14ac:dyDescent="0.25">
      <c r="A462" s="15" t="s">
        <v>12</v>
      </c>
      <c r="B462" s="15" t="s">
        <v>289</v>
      </c>
      <c r="C462" s="15" t="s">
        <v>309</v>
      </c>
      <c r="D462" s="16">
        <v>206110496</v>
      </c>
      <c r="E462" s="24">
        <v>45191</v>
      </c>
      <c r="F462" s="24">
        <v>45191</v>
      </c>
      <c r="G462" s="16">
        <v>10508302431</v>
      </c>
      <c r="H462" s="16" t="s">
        <v>481</v>
      </c>
      <c r="I462" s="25">
        <v>405.06</v>
      </c>
      <c r="J462" s="24">
        <v>45221</v>
      </c>
      <c r="K462" s="17">
        <v>332.02</v>
      </c>
      <c r="L462" s="24">
        <v>45194</v>
      </c>
      <c r="M462" s="16">
        <v>-27</v>
      </c>
      <c r="N462" s="16">
        <f t="shared" si="21"/>
        <v>3</v>
      </c>
      <c r="O462" s="17">
        <f t="shared" si="22"/>
        <v>-8964.5399999999991</v>
      </c>
      <c r="P462" s="17">
        <f t="shared" si="23"/>
        <v>996.06</v>
      </c>
    </row>
    <row r="463" spans="1:16" x14ac:dyDescent="0.25">
      <c r="A463" s="15" t="s">
        <v>12</v>
      </c>
      <c r="B463" s="15" t="s">
        <v>289</v>
      </c>
      <c r="C463" s="15" t="s">
        <v>383</v>
      </c>
      <c r="D463" s="16">
        <v>126690502</v>
      </c>
      <c r="E463" s="24">
        <v>45192</v>
      </c>
      <c r="F463" s="24">
        <v>45192</v>
      </c>
      <c r="G463" s="16">
        <v>10510768540</v>
      </c>
      <c r="H463" s="16">
        <v>1446</v>
      </c>
      <c r="I463" s="25">
        <v>38433.839999999997</v>
      </c>
      <c r="J463" s="24">
        <v>45222</v>
      </c>
      <c r="K463" s="17">
        <v>31503.15</v>
      </c>
      <c r="L463" s="24">
        <v>45212</v>
      </c>
      <c r="M463" s="16">
        <v>-10</v>
      </c>
      <c r="N463" s="16">
        <f t="shared" si="21"/>
        <v>20</v>
      </c>
      <c r="O463" s="17">
        <f t="shared" si="22"/>
        <v>-315031.5</v>
      </c>
      <c r="P463" s="17">
        <f t="shared" si="23"/>
        <v>630063</v>
      </c>
    </row>
    <row r="464" spans="1:16" x14ac:dyDescent="0.25">
      <c r="A464" s="15" t="s">
        <v>12</v>
      </c>
      <c r="B464" s="15" t="s">
        <v>289</v>
      </c>
      <c r="C464" s="15" t="s">
        <v>311</v>
      </c>
      <c r="D464" s="16">
        <v>1892770494</v>
      </c>
      <c r="E464" s="24">
        <v>45192</v>
      </c>
      <c r="F464" s="24">
        <v>45192</v>
      </c>
      <c r="G464" s="16">
        <v>10514934038</v>
      </c>
      <c r="H464" s="16" t="s">
        <v>267</v>
      </c>
      <c r="I464" s="25">
        <v>14005.6</v>
      </c>
      <c r="J464" s="24">
        <v>45252</v>
      </c>
      <c r="K464" s="17">
        <v>11480</v>
      </c>
      <c r="L464" s="24">
        <v>45195</v>
      </c>
      <c r="M464" s="16">
        <v>-57</v>
      </c>
      <c r="N464" s="16">
        <f t="shared" si="21"/>
        <v>3</v>
      </c>
      <c r="O464" s="17">
        <f t="shared" si="22"/>
        <v>-654360</v>
      </c>
      <c r="P464" s="17">
        <f t="shared" si="23"/>
        <v>34440</v>
      </c>
    </row>
    <row r="465" spans="1:16" x14ac:dyDescent="0.25">
      <c r="A465" s="15" t="s">
        <v>12</v>
      </c>
      <c r="B465" s="15" t="s">
        <v>289</v>
      </c>
      <c r="C465" s="15" t="s">
        <v>307</v>
      </c>
      <c r="D465" s="16">
        <v>123490492</v>
      </c>
      <c r="E465" s="24">
        <v>45198</v>
      </c>
      <c r="F465" s="24">
        <v>45198</v>
      </c>
      <c r="G465" s="16">
        <v>10548254908</v>
      </c>
      <c r="H465" s="16" t="s">
        <v>482</v>
      </c>
      <c r="I465" s="25">
        <v>85.64</v>
      </c>
      <c r="J465" s="24">
        <v>45228</v>
      </c>
      <c r="K465" s="17">
        <v>70.2</v>
      </c>
      <c r="L465" s="24">
        <v>45203</v>
      </c>
      <c r="M465" s="16">
        <v>-25</v>
      </c>
      <c r="N465" s="16">
        <f t="shared" si="21"/>
        <v>5</v>
      </c>
      <c r="O465" s="17">
        <f t="shared" si="22"/>
        <v>-1755</v>
      </c>
      <c r="P465" s="17">
        <f t="shared" si="23"/>
        <v>351</v>
      </c>
    </row>
    <row r="466" spans="1:16" x14ac:dyDescent="0.25">
      <c r="A466" s="15" t="s">
        <v>12</v>
      </c>
      <c r="B466" s="15" t="s">
        <v>289</v>
      </c>
      <c r="C466" s="15" t="s">
        <v>333</v>
      </c>
      <c r="D466" s="16">
        <v>7149930583</v>
      </c>
      <c r="E466" s="24">
        <v>45199</v>
      </c>
      <c r="F466" s="24">
        <v>45199</v>
      </c>
      <c r="G466" s="16">
        <v>10551121813</v>
      </c>
      <c r="H466" s="16">
        <v>2200010000</v>
      </c>
      <c r="I466" s="25">
        <v>422571.69</v>
      </c>
      <c r="J466" s="24">
        <v>45259</v>
      </c>
      <c r="K466" s="17">
        <v>346370.24</v>
      </c>
      <c r="L466" s="24">
        <v>45212</v>
      </c>
      <c r="M466" s="16">
        <v>-47</v>
      </c>
      <c r="N466" s="16">
        <f t="shared" si="21"/>
        <v>13</v>
      </c>
      <c r="O466" s="17">
        <f t="shared" si="22"/>
        <v>-16279401.279999999</v>
      </c>
      <c r="P466" s="17">
        <f t="shared" si="23"/>
        <v>4502813.12</v>
      </c>
    </row>
    <row r="467" spans="1:16" x14ac:dyDescent="0.25">
      <c r="A467" s="15" t="s">
        <v>12</v>
      </c>
      <c r="B467" s="15" t="s">
        <v>289</v>
      </c>
      <c r="C467" s="15" t="s">
        <v>99</v>
      </c>
      <c r="D467" s="16" t="s">
        <v>100</v>
      </c>
      <c r="E467" s="24">
        <v>45201</v>
      </c>
      <c r="F467" s="24">
        <v>45201</v>
      </c>
      <c r="G467" s="16">
        <v>10567276707</v>
      </c>
      <c r="H467" s="16" t="s">
        <v>483</v>
      </c>
      <c r="I467" s="25">
        <v>48068</v>
      </c>
      <c r="J467" s="24">
        <v>45261</v>
      </c>
      <c r="K467" s="17">
        <v>39400</v>
      </c>
      <c r="L467" s="24">
        <v>45203</v>
      </c>
      <c r="M467" s="16">
        <v>-58</v>
      </c>
      <c r="N467" s="16">
        <f t="shared" si="21"/>
        <v>2</v>
      </c>
      <c r="O467" s="17">
        <f t="shared" si="22"/>
        <v>-2285200</v>
      </c>
      <c r="P467" s="17">
        <f t="shared" si="23"/>
        <v>78800</v>
      </c>
    </row>
    <row r="468" spans="1:16" x14ac:dyDescent="0.25">
      <c r="A468" s="15" t="s">
        <v>12</v>
      </c>
      <c r="B468" s="15" t="s">
        <v>289</v>
      </c>
      <c r="C468" s="15" t="s">
        <v>99</v>
      </c>
      <c r="D468" s="16" t="s">
        <v>100</v>
      </c>
      <c r="E468" s="24">
        <v>45202</v>
      </c>
      <c r="F468" s="24">
        <v>45202</v>
      </c>
      <c r="G468" s="16">
        <v>10567339888</v>
      </c>
      <c r="H468" s="16" t="s">
        <v>484</v>
      </c>
      <c r="I468" s="25">
        <v>3102.39</v>
      </c>
      <c r="J468" s="24">
        <v>45262</v>
      </c>
      <c r="K468" s="17">
        <v>2542.94</v>
      </c>
      <c r="L468" s="24">
        <v>45203</v>
      </c>
      <c r="M468" s="16">
        <v>-59</v>
      </c>
      <c r="N468" s="16">
        <f t="shared" si="21"/>
        <v>1</v>
      </c>
      <c r="O468" s="17">
        <f t="shared" si="22"/>
        <v>-150033.46</v>
      </c>
      <c r="P468" s="17">
        <f t="shared" si="23"/>
        <v>2542.94</v>
      </c>
    </row>
    <row r="469" spans="1:16" x14ac:dyDescent="0.25">
      <c r="A469" s="15" t="s">
        <v>12</v>
      </c>
      <c r="B469" s="15" t="s">
        <v>289</v>
      </c>
      <c r="C469" s="15" t="s">
        <v>331</v>
      </c>
      <c r="D469" s="16">
        <v>805720497</v>
      </c>
      <c r="E469" s="24">
        <v>45202</v>
      </c>
      <c r="F469" s="24">
        <v>45202</v>
      </c>
      <c r="G469" s="16">
        <v>10571071932</v>
      </c>
      <c r="H469" s="16" t="s">
        <v>485</v>
      </c>
      <c r="I469" s="25">
        <v>19.03</v>
      </c>
      <c r="J469" s="24">
        <v>45262</v>
      </c>
      <c r="K469" s="17">
        <v>15.6</v>
      </c>
      <c r="L469" s="24">
        <v>45203</v>
      </c>
      <c r="M469" s="16">
        <v>-59</v>
      </c>
      <c r="N469" s="16">
        <f t="shared" si="21"/>
        <v>1</v>
      </c>
      <c r="O469" s="17">
        <f t="shared" si="22"/>
        <v>-920.4</v>
      </c>
      <c r="P469" s="17">
        <f t="shared" si="23"/>
        <v>15.6</v>
      </c>
    </row>
    <row r="470" spans="1:16" x14ac:dyDescent="0.25">
      <c r="A470" s="15" t="s">
        <v>12</v>
      </c>
      <c r="B470" s="15" t="s">
        <v>289</v>
      </c>
      <c r="C470" s="15" t="s">
        <v>180</v>
      </c>
      <c r="D470" s="16">
        <v>657860490</v>
      </c>
      <c r="E470" s="24">
        <v>45203</v>
      </c>
      <c r="F470" s="24">
        <v>45203</v>
      </c>
      <c r="G470" s="16">
        <v>10577237563</v>
      </c>
      <c r="H470" s="16" t="s">
        <v>486</v>
      </c>
      <c r="I470" s="25">
        <v>39456.18</v>
      </c>
      <c r="J470" s="24">
        <v>45263</v>
      </c>
      <c r="K470" s="17">
        <v>32341.13</v>
      </c>
      <c r="L470" s="24">
        <v>45215</v>
      </c>
      <c r="M470" s="16">
        <v>-48</v>
      </c>
      <c r="N470" s="16">
        <f t="shared" si="21"/>
        <v>12</v>
      </c>
      <c r="O470" s="17">
        <f t="shared" si="22"/>
        <v>-1552374.24</v>
      </c>
      <c r="P470" s="17">
        <f t="shared" si="23"/>
        <v>388093.56</v>
      </c>
    </row>
    <row r="471" spans="1:16" x14ac:dyDescent="0.25">
      <c r="A471" s="15" t="s">
        <v>12</v>
      </c>
      <c r="B471" s="15" t="s">
        <v>289</v>
      </c>
      <c r="C471" s="15" t="s">
        <v>479</v>
      </c>
      <c r="D471" s="16">
        <v>453770497</v>
      </c>
      <c r="E471" s="24">
        <v>45202</v>
      </c>
      <c r="F471" s="24">
        <v>45202</v>
      </c>
      <c r="G471" s="16">
        <v>10577833203</v>
      </c>
      <c r="H471" s="16">
        <v>415</v>
      </c>
      <c r="I471" s="25">
        <v>4880</v>
      </c>
      <c r="J471" s="24">
        <v>45232</v>
      </c>
      <c r="K471" s="17">
        <v>4000</v>
      </c>
      <c r="L471" s="24">
        <v>45208</v>
      </c>
      <c r="M471" s="16">
        <v>-24</v>
      </c>
      <c r="N471" s="16">
        <f t="shared" si="21"/>
        <v>6</v>
      </c>
      <c r="O471" s="17">
        <f t="shared" si="22"/>
        <v>-96000</v>
      </c>
      <c r="P471" s="17">
        <f t="shared" si="23"/>
        <v>24000</v>
      </c>
    </row>
    <row r="472" spans="1:16" x14ac:dyDescent="0.25">
      <c r="A472" s="15" t="s">
        <v>12</v>
      </c>
      <c r="B472" s="15" t="s">
        <v>289</v>
      </c>
      <c r="C472" s="15" t="s">
        <v>307</v>
      </c>
      <c r="D472" s="16">
        <v>123490492</v>
      </c>
      <c r="E472" s="24">
        <v>45204</v>
      </c>
      <c r="F472" s="24">
        <v>45204</v>
      </c>
      <c r="G472" s="16">
        <v>10579251796</v>
      </c>
      <c r="H472" s="16" t="s">
        <v>487</v>
      </c>
      <c r="I472" s="25">
        <v>1364.85</v>
      </c>
      <c r="J472" s="24">
        <v>45234</v>
      </c>
      <c r="K472" s="17">
        <v>1118.73</v>
      </c>
      <c r="L472" s="24">
        <v>45212</v>
      </c>
      <c r="M472" s="16">
        <v>-22</v>
      </c>
      <c r="N472" s="16">
        <f t="shared" si="21"/>
        <v>8</v>
      </c>
      <c r="O472" s="17">
        <f t="shared" si="22"/>
        <v>-24612.06</v>
      </c>
      <c r="P472" s="17">
        <f t="shared" si="23"/>
        <v>8949.84</v>
      </c>
    </row>
    <row r="473" spans="1:16" x14ac:dyDescent="0.25">
      <c r="A473" s="15" t="s">
        <v>12</v>
      </c>
      <c r="B473" s="15" t="s">
        <v>289</v>
      </c>
      <c r="C473" s="15" t="s">
        <v>343</v>
      </c>
      <c r="D473" s="16">
        <v>1226870507</v>
      </c>
      <c r="E473" s="24">
        <v>45202</v>
      </c>
      <c r="F473" s="24">
        <v>45202</v>
      </c>
      <c r="G473" s="16">
        <v>10580093409</v>
      </c>
      <c r="H473" s="16" t="s">
        <v>488</v>
      </c>
      <c r="I473" s="25">
        <v>63.61</v>
      </c>
      <c r="J473" s="24">
        <v>45262</v>
      </c>
      <c r="K473" s="17">
        <v>52.14</v>
      </c>
      <c r="L473" s="24">
        <v>45208</v>
      </c>
      <c r="M473" s="16">
        <v>-54</v>
      </c>
      <c r="N473" s="16">
        <f t="shared" si="21"/>
        <v>6</v>
      </c>
      <c r="O473" s="17">
        <f t="shared" si="22"/>
        <v>-2815.56</v>
      </c>
      <c r="P473" s="17">
        <f t="shared" si="23"/>
        <v>312.84000000000003</v>
      </c>
    </row>
    <row r="474" spans="1:16" x14ac:dyDescent="0.25">
      <c r="A474" s="15" t="s">
        <v>12</v>
      </c>
      <c r="B474" s="15" t="s">
        <v>289</v>
      </c>
      <c r="C474" s="15" t="s">
        <v>383</v>
      </c>
      <c r="D474" s="16">
        <v>126690502</v>
      </c>
      <c r="E474" s="24">
        <v>45203</v>
      </c>
      <c r="F474" s="24">
        <v>45203</v>
      </c>
      <c r="G474" s="16">
        <v>10583797117</v>
      </c>
      <c r="H474" s="16">
        <v>1441</v>
      </c>
      <c r="I474" s="25">
        <v>168854.1</v>
      </c>
      <c r="J474" s="24">
        <v>45233</v>
      </c>
      <c r="K474" s="17">
        <v>138405</v>
      </c>
      <c r="L474" s="24">
        <v>45212</v>
      </c>
      <c r="M474" s="16">
        <v>-21</v>
      </c>
      <c r="N474" s="16">
        <f t="shared" si="21"/>
        <v>9</v>
      </c>
      <c r="O474" s="17">
        <f t="shared" si="22"/>
        <v>-2906505</v>
      </c>
      <c r="P474" s="17">
        <f t="shared" si="23"/>
        <v>1245645</v>
      </c>
    </row>
    <row r="475" spans="1:16" x14ac:dyDescent="0.25">
      <c r="A475" s="15" t="s">
        <v>12</v>
      </c>
      <c r="B475" s="15" t="s">
        <v>289</v>
      </c>
      <c r="C475" s="15" t="s">
        <v>345</v>
      </c>
      <c r="D475" s="16">
        <v>1401640493</v>
      </c>
      <c r="E475" s="24">
        <v>45206</v>
      </c>
      <c r="F475" s="24">
        <v>45206</v>
      </c>
      <c r="G475" s="16">
        <v>10592934598</v>
      </c>
      <c r="H475" s="16">
        <v>852</v>
      </c>
      <c r="I475" s="25">
        <v>268.39999999999998</v>
      </c>
      <c r="J475" s="24">
        <v>45260</v>
      </c>
      <c r="K475" s="17">
        <v>220</v>
      </c>
      <c r="L475" s="24">
        <v>45212</v>
      </c>
      <c r="M475" s="16">
        <v>-48</v>
      </c>
      <c r="N475" s="16">
        <f t="shared" si="21"/>
        <v>6</v>
      </c>
      <c r="O475" s="17">
        <f t="shared" si="22"/>
        <v>-10560</v>
      </c>
      <c r="P475" s="17">
        <f t="shared" si="23"/>
        <v>1320</v>
      </c>
    </row>
    <row r="476" spans="1:16" x14ac:dyDescent="0.25">
      <c r="A476" s="15" t="s">
        <v>12</v>
      </c>
      <c r="B476" s="15" t="s">
        <v>289</v>
      </c>
      <c r="C476" s="15" t="s">
        <v>362</v>
      </c>
      <c r="D476" s="16" t="s">
        <v>363</v>
      </c>
      <c r="E476" s="24">
        <v>45206</v>
      </c>
      <c r="F476" s="24">
        <v>45206</v>
      </c>
      <c r="G476" s="16">
        <v>10610594136</v>
      </c>
      <c r="H476" s="16" t="s">
        <v>489</v>
      </c>
      <c r="I476" s="25">
        <v>660</v>
      </c>
      <c r="J476" s="24">
        <v>45236</v>
      </c>
      <c r="K476" s="17">
        <v>540.98</v>
      </c>
      <c r="L476" s="24">
        <v>45212</v>
      </c>
      <c r="M476" s="16">
        <v>-24</v>
      </c>
      <c r="N476" s="16">
        <f t="shared" si="21"/>
        <v>6</v>
      </c>
      <c r="O476" s="17">
        <f t="shared" si="22"/>
        <v>-12983.52</v>
      </c>
      <c r="P476" s="17">
        <f t="shared" si="23"/>
        <v>3245.88</v>
      </c>
    </row>
    <row r="477" spans="1:16" x14ac:dyDescent="0.25">
      <c r="A477" s="15" t="s">
        <v>12</v>
      </c>
      <c r="B477" s="15" t="s">
        <v>289</v>
      </c>
      <c r="C477" s="15" t="s">
        <v>437</v>
      </c>
      <c r="D477" s="16">
        <v>1339900993</v>
      </c>
      <c r="E477" s="24">
        <v>45208</v>
      </c>
      <c r="F477" s="24">
        <v>45208</v>
      </c>
      <c r="G477" s="16">
        <v>10620075319</v>
      </c>
      <c r="H477" s="16" t="s">
        <v>490</v>
      </c>
      <c r="I477" s="25">
        <v>162.26</v>
      </c>
      <c r="J477" s="24">
        <v>45260</v>
      </c>
      <c r="K477" s="17">
        <v>133</v>
      </c>
      <c r="L477" s="24">
        <v>45212</v>
      </c>
      <c r="M477" s="16">
        <v>-48</v>
      </c>
      <c r="N477" s="16">
        <f t="shared" si="21"/>
        <v>4</v>
      </c>
      <c r="O477" s="17">
        <f t="shared" si="22"/>
        <v>-6384</v>
      </c>
      <c r="P477" s="17">
        <f t="shared" si="23"/>
        <v>532</v>
      </c>
    </row>
    <row r="478" spans="1:16" x14ac:dyDescent="0.25">
      <c r="A478" s="15" t="s">
        <v>12</v>
      </c>
      <c r="B478" s="15" t="s">
        <v>289</v>
      </c>
      <c r="C478" s="15" t="s">
        <v>437</v>
      </c>
      <c r="D478" s="16">
        <v>1339900993</v>
      </c>
      <c r="E478" s="24">
        <v>45210</v>
      </c>
      <c r="F478" s="24">
        <v>45210</v>
      </c>
      <c r="G478" s="16">
        <v>10620075456</v>
      </c>
      <c r="H478" s="16" t="s">
        <v>491</v>
      </c>
      <c r="I478" s="25">
        <v>2677.29</v>
      </c>
      <c r="J478" s="24">
        <v>45260</v>
      </c>
      <c r="K478" s="17">
        <v>2194.5</v>
      </c>
      <c r="L478" s="24">
        <v>45216</v>
      </c>
      <c r="M478" s="16">
        <v>-44</v>
      </c>
      <c r="N478" s="16">
        <f t="shared" si="21"/>
        <v>6</v>
      </c>
      <c r="O478" s="17">
        <f t="shared" si="22"/>
        <v>-96558</v>
      </c>
      <c r="P478" s="17">
        <f t="shared" si="23"/>
        <v>13167</v>
      </c>
    </row>
    <row r="479" spans="1:16" x14ac:dyDescent="0.25">
      <c r="A479" s="15" t="s">
        <v>12</v>
      </c>
      <c r="B479" s="15" t="s">
        <v>289</v>
      </c>
      <c r="C479" s="15" t="s">
        <v>16</v>
      </c>
      <c r="D479" s="16">
        <v>1334410493</v>
      </c>
      <c r="E479" s="24">
        <v>45211</v>
      </c>
      <c r="F479" s="24">
        <v>45211</v>
      </c>
      <c r="G479" s="16">
        <v>10625477936</v>
      </c>
      <c r="H479" s="16">
        <v>35</v>
      </c>
      <c r="I479" s="25">
        <v>51850</v>
      </c>
      <c r="J479" s="24">
        <v>45271</v>
      </c>
      <c r="K479" s="17">
        <v>42500</v>
      </c>
      <c r="L479" s="24">
        <v>45216</v>
      </c>
      <c r="M479" s="16">
        <v>-55</v>
      </c>
      <c r="N479" s="16">
        <f t="shared" si="21"/>
        <v>5</v>
      </c>
      <c r="O479" s="17">
        <f t="shared" si="22"/>
        <v>-2337500</v>
      </c>
      <c r="P479" s="17">
        <f t="shared" si="23"/>
        <v>212500</v>
      </c>
    </row>
    <row r="480" spans="1:16" x14ac:dyDescent="0.25">
      <c r="A480" s="15" t="s">
        <v>12</v>
      </c>
      <c r="B480" s="15" t="s">
        <v>289</v>
      </c>
      <c r="C480" s="15" t="s">
        <v>413</v>
      </c>
      <c r="D480" s="16">
        <v>867950495</v>
      </c>
      <c r="E480" s="24">
        <v>45209</v>
      </c>
      <c r="F480" s="24">
        <v>45209</v>
      </c>
      <c r="G480" s="16">
        <v>10627949409</v>
      </c>
      <c r="H480" s="16" t="s">
        <v>492</v>
      </c>
      <c r="I480" s="25">
        <v>712</v>
      </c>
      <c r="J480" s="24">
        <v>45239</v>
      </c>
      <c r="K480" s="17">
        <v>583.61</v>
      </c>
      <c r="L480" s="24">
        <v>45215</v>
      </c>
      <c r="M480" s="16">
        <v>-24</v>
      </c>
      <c r="N480" s="16">
        <f t="shared" si="21"/>
        <v>6</v>
      </c>
      <c r="O480" s="17">
        <f t="shared" si="22"/>
        <v>-14006.64</v>
      </c>
      <c r="P480" s="17">
        <f t="shared" si="23"/>
        <v>3501.66</v>
      </c>
    </row>
    <row r="481" spans="1:16" x14ac:dyDescent="0.25">
      <c r="A481" s="15" t="s">
        <v>12</v>
      </c>
      <c r="B481" s="15" t="s">
        <v>289</v>
      </c>
      <c r="C481" s="15" t="s">
        <v>388</v>
      </c>
      <c r="D481" s="16">
        <v>1272730498</v>
      </c>
      <c r="E481" s="24">
        <v>45213</v>
      </c>
      <c r="F481" s="24">
        <v>45213</v>
      </c>
      <c r="G481" s="16">
        <v>10635800546</v>
      </c>
      <c r="H481" s="16" t="s">
        <v>493</v>
      </c>
      <c r="I481" s="25">
        <v>23.58</v>
      </c>
      <c r="J481" s="24">
        <v>45243</v>
      </c>
      <c r="K481" s="17">
        <v>19.329999999999998</v>
      </c>
      <c r="L481" s="24">
        <v>45216</v>
      </c>
      <c r="M481" s="16">
        <v>-27</v>
      </c>
      <c r="N481" s="16">
        <f t="shared" si="21"/>
        <v>3</v>
      </c>
      <c r="O481" s="17">
        <f t="shared" si="22"/>
        <v>-521.91</v>
      </c>
      <c r="P481" s="17">
        <f t="shared" si="23"/>
        <v>57.989999999999995</v>
      </c>
    </row>
    <row r="482" spans="1:16" x14ac:dyDescent="0.25">
      <c r="A482" s="15" t="s">
        <v>12</v>
      </c>
      <c r="B482" s="15" t="s">
        <v>289</v>
      </c>
      <c r="C482" s="15" t="s">
        <v>294</v>
      </c>
      <c r="D482" s="16">
        <v>1840330490</v>
      </c>
      <c r="E482" s="24">
        <v>45214</v>
      </c>
      <c r="F482" s="24">
        <v>45214</v>
      </c>
      <c r="G482" s="16">
        <v>10638454399</v>
      </c>
      <c r="H482" s="16" t="s">
        <v>494</v>
      </c>
      <c r="I482" s="25">
        <v>47132.75</v>
      </c>
      <c r="J482" s="24">
        <v>45244</v>
      </c>
      <c r="K482" s="17">
        <v>38633.4</v>
      </c>
      <c r="L482" s="24">
        <v>45216</v>
      </c>
      <c r="M482" s="16">
        <v>-28</v>
      </c>
      <c r="N482" s="16">
        <f t="shared" si="21"/>
        <v>2</v>
      </c>
      <c r="O482" s="17">
        <f t="shared" si="22"/>
        <v>-1081735.2</v>
      </c>
      <c r="P482" s="17">
        <f t="shared" si="23"/>
        <v>77266.8</v>
      </c>
    </row>
    <row r="483" spans="1:16" x14ac:dyDescent="0.25">
      <c r="A483" s="15" t="s">
        <v>12</v>
      </c>
      <c r="B483" s="15" t="s">
        <v>289</v>
      </c>
      <c r="C483" s="15" t="s">
        <v>495</v>
      </c>
      <c r="D483" s="16">
        <v>132120460</v>
      </c>
      <c r="E483" s="24">
        <v>45215</v>
      </c>
      <c r="F483" s="24">
        <v>45215</v>
      </c>
      <c r="G483" s="16">
        <v>10644699170</v>
      </c>
      <c r="H483" s="16" t="s">
        <v>496</v>
      </c>
      <c r="I483" s="25">
        <v>94303.56</v>
      </c>
      <c r="J483" s="24">
        <v>45275</v>
      </c>
      <c r="K483" s="17">
        <v>77298</v>
      </c>
      <c r="L483" s="24">
        <v>45216</v>
      </c>
      <c r="M483" s="16">
        <v>-59</v>
      </c>
      <c r="N483" s="16">
        <f t="shared" si="21"/>
        <v>1</v>
      </c>
      <c r="O483" s="17">
        <f t="shared" si="22"/>
        <v>-4560582</v>
      </c>
      <c r="P483" s="17">
        <f t="shared" si="23"/>
        <v>77298</v>
      </c>
    </row>
    <row r="484" spans="1:16" x14ac:dyDescent="0.25">
      <c r="A484" s="15" t="s">
        <v>12</v>
      </c>
      <c r="B484" s="15" t="s">
        <v>289</v>
      </c>
      <c r="C484" s="15" t="s">
        <v>17</v>
      </c>
      <c r="D484" s="16">
        <v>5596290824</v>
      </c>
      <c r="E484" s="24">
        <v>45214</v>
      </c>
      <c r="F484" s="24">
        <v>45214</v>
      </c>
      <c r="G484" s="16">
        <v>10648347236</v>
      </c>
      <c r="H484" s="16" t="s">
        <v>497</v>
      </c>
      <c r="I484" s="25">
        <v>5917</v>
      </c>
      <c r="J484" s="24">
        <v>45260</v>
      </c>
      <c r="K484" s="17">
        <v>4850</v>
      </c>
      <c r="L484" s="24">
        <v>45219</v>
      </c>
      <c r="M484" s="16">
        <v>-41</v>
      </c>
      <c r="N484" s="16">
        <f t="shared" si="21"/>
        <v>5</v>
      </c>
      <c r="O484" s="17">
        <f t="shared" si="22"/>
        <v>-198850</v>
      </c>
      <c r="P484" s="17">
        <f t="shared" si="23"/>
        <v>24250</v>
      </c>
    </row>
    <row r="485" spans="1:16" x14ac:dyDescent="0.25">
      <c r="A485" s="15" t="s">
        <v>12</v>
      </c>
      <c r="B485" s="15" t="s">
        <v>289</v>
      </c>
      <c r="C485" s="15" t="s">
        <v>498</v>
      </c>
      <c r="D485" s="16" t="s">
        <v>499</v>
      </c>
      <c r="E485" s="24">
        <v>45211</v>
      </c>
      <c r="F485" s="24">
        <v>45211</v>
      </c>
      <c r="G485" s="16">
        <v>10649053626</v>
      </c>
      <c r="H485" s="16" t="s">
        <v>500</v>
      </c>
      <c r="I485" s="25">
        <v>29960.240000000002</v>
      </c>
      <c r="J485" s="24">
        <v>45241</v>
      </c>
      <c r="K485" s="17">
        <v>29960.240000000002</v>
      </c>
      <c r="L485" s="24">
        <v>45218</v>
      </c>
      <c r="M485" s="16">
        <v>-23</v>
      </c>
      <c r="N485" s="16">
        <f t="shared" si="21"/>
        <v>7</v>
      </c>
      <c r="O485" s="17">
        <f t="shared" si="22"/>
        <v>-689085.52</v>
      </c>
      <c r="P485" s="17">
        <f t="shared" si="23"/>
        <v>209721.68000000002</v>
      </c>
    </row>
    <row r="486" spans="1:16" x14ac:dyDescent="0.25">
      <c r="A486" s="15" t="s">
        <v>12</v>
      </c>
      <c r="B486" s="15" t="s">
        <v>289</v>
      </c>
      <c r="C486" s="15" t="s">
        <v>307</v>
      </c>
      <c r="D486" s="16">
        <v>123490492</v>
      </c>
      <c r="E486" s="24">
        <v>45213</v>
      </c>
      <c r="F486" s="24">
        <v>45213</v>
      </c>
      <c r="G486" s="16">
        <v>10658794827</v>
      </c>
      <c r="H486" s="16" t="s">
        <v>501</v>
      </c>
      <c r="I486" s="25">
        <v>103.7</v>
      </c>
      <c r="J486" s="24">
        <v>45260</v>
      </c>
      <c r="K486" s="17">
        <v>85</v>
      </c>
      <c r="L486" s="24">
        <v>45215</v>
      </c>
      <c r="M486" s="16">
        <v>-45</v>
      </c>
      <c r="N486" s="16">
        <f t="shared" si="21"/>
        <v>2</v>
      </c>
      <c r="O486" s="17">
        <f t="shared" si="22"/>
        <v>-3825</v>
      </c>
      <c r="P486" s="17">
        <f t="shared" si="23"/>
        <v>170</v>
      </c>
    </row>
    <row r="487" spans="1:16" x14ac:dyDescent="0.25">
      <c r="A487" s="15" t="s">
        <v>12</v>
      </c>
      <c r="B487" s="15" t="s">
        <v>289</v>
      </c>
      <c r="C487" s="15" t="s">
        <v>343</v>
      </c>
      <c r="D487" s="16">
        <v>1226870507</v>
      </c>
      <c r="E487" s="24">
        <v>45219</v>
      </c>
      <c r="F487" s="24">
        <v>45219</v>
      </c>
      <c r="G487" s="16">
        <v>10667953594</v>
      </c>
      <c r="H487" s="16" t="s">
        <v>502</v>
      </c>
      <c r="I487" s="25">
        <v>54.4</v>
      </c>
      <c r="J487" s="24">
        <v>45260</v>
      </c>
      <c r="K487" s="17">
        <v>44.59</v>
      </c>
      <c r="L487" s="24">
        <v>45223</v>
      </c>
      <c r="M487" s="16">
        <v>-37</v>
      </c>
      <c r="N487" s="16">
        <f t="shared" si="21"/>
        <v>4</v>
      </c>
      <c r="O487" s="17">
        <f t="shared" si="22"/>
        <v>-1649.8300000000002</v>
      </c>
      <c r="P487" s="17">
        <f t="shared" si="23"/>
        <v>178.36</v>
      </c>
    </row>
    <row r="488" spans="1:16" x14ac:dyDescent="0.25">
      <c r="A488" s="15" t="s">
        <v>12</v>
      </c>
      <c r="B488" s="15" t="s">
        <v>289</v>
      </c>
      <c r="C488" s="15" t="s">
        <v>479</v>
      </c>
      <c r="D488" s="16">
        <v>453770497</v>
      </c>
      <c r="E488" s="24">
        <v>45220</v>
      </c>
      <c r="F488" s="24">
        <v>45220</v>
      </c>
      <c r="G488" s="16">
        <v>10681825899</v>
      </c>
      <c r="H488" s="16">
        <v>428</v>
      </c>
      <c r="I488" s="25">
        <v>28182</v>
      </c>
      <c r="J488" s="24">
        <v>45250</v>
      </c>
      <c r="K488" s="17">
        <v>23100</v>
      </c>
      <c r="L488" s="24">
        <v>45223</v>
      </c>
      <c r="M488" s="16">
        <v>-27</v>
      </c>
      <c r="N488" s="16">
        <f t="shared" si="21"/>
        <v>3</v>
      </c>
      <c r="O488" s="17">
        <f t="shared" si="22"/>
        <v>-623700</v>
      </c>
      <c r="P488" s="17">
        <f t="shared" si="23"/>
        <v>69300</v>
      </c>
    </row>
    <row r="489" spans="1:16" x14ac:dyDescent="0.25">
      <c r="A489" s="15" t="s">
        <v>12</v>
      </c>
      <c r="B489" s="15" t="s">
        <v>289</v>
      </c>
      <c r="C489" s="15" t="s">
        <v>503</v>
      </c>
      <c r="D489" s="16">
        <v>1831780497</v>
      </c>
      <c r="E489" s="24">
        <v>45217</v>
      </c>
      <c r="F489" s="24">
        <v>45217</v>
      </c>
      <c r="G489" s="16">
        <v>10688192926</v>
      </c>
      <c r="H489" s="16" t="s">
        <v>504</v>
      </c>
      <c r="I489" s="25">
        <v>11228.45</v>
      </c>
      <c r="J489" s="24">
        <v>45247</v>
      </c>
      <c r="K489" s="17">
        <v>9203.65</v>
      </c>
      <c r="L489" s="24">
        <v>45219</v>
      </c>
      <c r="M489" s="16">
        <v>-28</v>
      </c>
      <c r="N489" s="16">
        <f t="shared" si="21"/>
        <v>2</v>
      </c>
      <c r="O489" s="17">
        <f t="shared" si="22"/>
        <v>-257702.19999999998</v>
      </c>
      <c r="P489" s="17">
        <f t="shared" si="23"/>
        <v>18407.3</v>
      </c>
    </row>
    <row r="490" spans="1:16" x14ac:dyDescent="0.25">
      <c r="A490" s="15" t="s">
        <v>12</v>
      </c>
      <c r="B490" s="15" t="s">
        <v>289</v>
      </c>
      <c r="C490" s="15" t="s">
        <v>505</v>
      </c>
      <c r="D490" s="16">
        <v>1962580492</v>
      </c>
      <c r="E490" s="24">
        <v>45220</v>
      </c>
      <c r="F490" s="24">
        <v>45220</v>
      </c>
      <c r="G490" s="16">
        <v>10689024289</v>
      </c>
      <c r="H490" s="16" t="s">
        <v>489</v>
      </c>
      <c r="I490" s="25">
        <v>854</v>
      </c>
      <c r="J490" s="24">
        <v>45280</v>
      </c>
      <c r="K490" s="17">
        <v>700</v>
      </c>
      <c r="L490" s="24">
        <v>45224</v>
      </c>
      <c r="M490" s="16">
        <v>-56</v>
      </c>
      <c r="N490" s="16">
        <f t="shared" si="21"/>
        <v>4</v>
      </c>
      <c r="O490" s="17">
        <f t="shared" si="22"/>
        <v>-39200</v>
      </c>
      <c r="P490" s="17">
        <f t="shared" si="23"/>
        <v>2800</v>
      </c>
    </row>
    <row r="491" spans="1:16" x14ac:dyDescent="0.25">
      <c r="A491" s="15" t="s">
        <v>12</v>
      </c>
      <c r="B491" s="15" t="s">
        <v>289</v>
      </c>
      <c r="C491" s="15" t="s">
        <v>380</v>
      </c>
      <c r="D491" s="16" t="s">
        <v>381</v>
      </c>
      <c r="E491" s="24">
        <v>45219</v>
      </c>
      <c r="F491" s="24">
        <v>45219</v>
      </c>
      <c r="G491" s="16">
        <v>10692245149</v>
      </c>
      <c r="H491" s="16" t="s">
        <v>506</v>
      </c>
      <c r="I491" s="25">
        <v>2518.87</v>
      </c>
      <c r="J491" s="24">
        <v>45249</v>
      </c>
      <c r="K491" s="17">
        <v>2064.65</v>
      </c>
      <c r="L491" s="24">
        <v>45224</v>
      </c>
      <c r="M491" s="16">
        <v>-25</v>
      </c>
      <c r="N491" s="16">
        <f t="shared" si="21"/>
        <v>5</v>
      </c>
      <c r="O491" s="17">
        <f t="shared" si="22"/>
        <v>-51616.25</v>
      </c>
      <c r="P491" s="17">
        <f t="shared" si="23"/>
        <v>10323.25</v>
      </c>
    </row>
    <row r="492" spans="1:16" x14ac:dyDescent="0.25">
      <c r="A492" s="15" t="s">
        <v>12</v>
      </c>
      <c r="B492" s="15" t="s">
        <v>289</v>
      </c>
      <c r="C492" s="15" t="s">
        <v>307</v>
      </c>
      <c r="D492" s="16">
        <v>123490492</v>
      </c>
      <c r="E492" s="24">
        <v>45220</v>
      </c>
      <c r="F492" s="24">
        <v>45220</v>
      </c>
      <c r="G492" s="16">
        <v>10696662769</v>
      </c>
      <c r="H492" s="16" t="s">
        <v>507</v>
      </c>
      <c r="I492" s="25">
        <v>719.37</v>
      </c>
      <c r="J492" s="24">
        <v>45250</v>
      </c>
      <c r="K492" s="17">
        <v>589.65</v>
      </c>
      <c r="L492" s="24">
        <v>45224</v>
      </c>
      <c r="M492" s="16">
        <v>-26</v>
      </c>
      <c r="N492" s="16">
        <f t="shared" si="21"/>
        <v>4</v>
      </c>
      <c r="O492" s="17">
        <f t="shared" si="22"/>
        <v>-15330.9</v>
      </c>
      <c r="P492" s="17">
        <f t="shared" si="23"/>
        <v>2358.6</v>
      </c>
    </row>
    <row r="493" spans="1:16" x14ac:dyDescent="0.25">
      <c r="A493" s="15" t="s">
        <v>12</v>
      </c>
      <c r="B493" s="15" t="s">
        <v>289</v>
      </c>
      <c r="C493" s="15" t="s">
        <v>347</v>
      </c>
      <c r="D493" s="16" t="s">
        <v>348</v>
      </c>
      <c r="E493" s="24">
        <v>45221</v>
      </c>
      <c r="F493" s="24">
        <v>45221</v>
      </c>
      <c r="G493" s="16">
        <v>10706484293</v>
      </c>
      <c r="H493" s="16">
        <v>355</v>
      </c>
      <c r="I493" s="25">
        <v>118.95</v>
      </c>
      <c r="J493" s="24">
        <v>45251</v>
      </c>
      <c r="K493" s="17">
        <v>97.5</v>
      </c>
      <c r="L493" s="24">
        <v>45224</v>
      </c>
      <c r="M493" s="16">
        <v>-27</v>
      </c>
      <c r="N493" s="16">
        <f t="shared" si="21"/>
        <v>3</v>
      </c>
      <c r="O493" s="17">
        <f t="shared" si="22"/>
        <v>-2632.5</v>
      </c>
      <c r="P493" s="17">
        <f t="shared" si="23"/>
        <v>292.5</v>
      </c>
    </row>
    <row r="494" spans="1:16" x14ac:dyDescent="0.25">
      <c r="A494" s="15" t="s">
        <v>12</v>
      </c>
      <c r="B494" s="15" t="s">
        <v>289</v>
      </c>
      <c r="C494" s="15" t="s">
        <v>508</v>
      </c>
      <c r="D494" s="16" t="s">
        <v>509</v>
      </c>
      <c r="E494" s="24">
        <v>45222</v>
      </c>
      <c r="F494" s="24">
        <v>45222</v>
      </c>
      <c r="G494" s="16">
        <v>10716470344</v>
      </c>
      <c r="H494" s="16" t="s">
        <v>510</v>
      </c>
      <c r="I494" s="25">
        <v>47092</v>
      </c>
      <c r="J494" s="24">
        <v>45252</v>
      </c>
      <c r="K494" s="17">
        <v>38600</v>
      </c>
      <c r="L494" s="24">
        <v>45232</v>
      </c>
      <c r="M494" s="16">
        <v>-20</v>
      </c>
      <c r="N494" s="16">
        <f t="shared" si="21"/>
        <v>10</v>
      </c>
      <c r="O494" s="17">
        <f t="shared" si="22"/>
        <v>-772000</v>
      </c>
      <c r="P494" s="17">
        <f t="shared" si="23"/>
        <v>386000</v>
      </c>
    </row>
    <row r="495" spans="1:16" x14ac:dyDescent="0.25">
      <c r="A495" s="15" t="s">
        <v>12</v>
      </c>
      <c r="B495" s="15" t="s">
        <v>289</v>
      </c>
      <c r="C495" s="15" t="s">
        <v>343</v>
      </c>
      <c r="D495" s="16">
        <v>1226870507</v>
      </c>
      <c r="E495" s="24">
        <v>45222</v>
      </c>
      <c r="F495" s="24">
        <v>45222</v>
      </c>
      <c r="G495" s="16">
        <v>10718791463</v>
      </c>
      <c r="H495" s="16" t="s">
        <v>511</v>
      </c>
      <c r="I495" s="25">
        <v>57.71</v>
      </c>
      <c r="J495" s="24">
        <v>45260</v>
      </c>
      <c r="K495" s="17">
        <v>47.3</v>
      </c>
      <c r="L495" s="24">
        <v>45223</v>
      </c>
      <c r="M495" s="16">
        <v>-37</v>
      </c>
      <c r="N495" s="16">
        <f t="shared" si="21"/>
        <v>1</v>
      </c>
      <c r="O495" s="17">
        <f t="shared" si="22"/>
        <v>-1750.1</v>
      </c>
      <c r="P495" s="17">
        <f t="shared" si="23"/>
        <v>47.3</v>
      </c>
    </row>
    <row r="496" spans="1:16" x14ac:dyDescent="0.25">
      <c r="A496" s="15" t="s">
        <v>12</v>
      </c>
      <c r="B496" s="15" t="s">
        <v>289</v>
      </c>
      <c r="C496" s="15" t="s">
        <v>313</v>
      </c>
      <c r="D496" s="16">
        <v>1615950498</v>
      </c>
      <c r="E496" s="24">
        <v>45223</v>
      </c>
      <c r="F496" s="24">
        <v>45223</v>
      </c>
      <c r="G496" s="16">
        <v>10721695526</v>
      </c>
      <c r="H496" s="16">
        <v>928</v>
      </c>
      <c r="I496" s="25">
        <v>4320.0200000000004</v>
      </c>
      <c r="J496" s="24">
        <v>45253</v>
      </c>
      <c r="K496" s="17">
        <v>3541</v>
      </c>
      <c r="L496" s="24">
        <v>45224</v>
      </c>
      <c r="M496" s="16">
        <v>-29</v>
      </c>
      <c r="N496" s="16">
        <f t="shared" si="21"/>
        <v>1</v>
      </c>
      <c r="O496" s="17">
        <f t="shared" si="22"/>
        <v>-102689</v>
      </c>
      <c r="P496" s="17">
        <f t="shared" si="23"/>
        <v>3541</v>
      </c>
    </row>
    <row r="497" spans="1:16" x14ac:dyDescent="0.25">
      <c r="A497" s="15" t="s">
        <v>12</v>
      </c>
      <c r="B497" s="15" t="s">
        <v>289</v>
      </c>
      <c r="C497" s="15" t="s">
        <v>309</v>
      </c>
      <c r="D497" s="16">
        <v>206110496</v>
      </c>
      <c r="E497" s="24">
        <v>45223</v>
      </c>
      <c r="F497" s="24">
        <v>45223</v>
      </c>
      <c r="G497" s="16">
        <v>10722497704</v>
      </c>
      <c r="H497" s="16" t="s">
        <v>512</v>
      </c>
      <c r="I497" s="25">
        <v>302.95</v>
      </c>
      <c r="J497" s="24">
        <v>45253</v>
      </c>
      <c r="K497" s="17">
        <v>248.32</v>
      </c>
      <c r="L497" s="24">
        <v>45224</v>
      </c>
      <c r="M497" s="16">
        <v>-29</v>
      </c>
      <c r="N497" s="16">
        <f t="shared" si="21"/>
        <v>1</v>
      </c>
      <c r="O497" s="17">
        <f t="shared" si="22"/>
        <v>-7201.28</v>
      </c>
      <c r="P497" s="17">
        <f t="shared" si="23"/>
        <v>248.32</v>
      </c>
    </row>
    <row r="498" spans="1:16" x14ac:dyDescent="0.25">
      <c r="A498" s="15" t="s">
        <v>12</v>
      </c>
      <c r="B498" s="15" t="s">
        <v>289</v>
      </c>
      <c r="C498" s="15" t="s">
        <v>343</v>
      </c>
      <c r="D498" s="16">
        <v>1226870507</v>
      </c>
      <c r="E498" s="24">
        <v>45224</v>
      </c>
      <c r="F498" s="24">
        <v>45224</v>
      </c>
      <c r="G498" s="16">
        <v>10733242130</v>
      </c>
      <c r="H498" s="16" t="s">
        <v>513</v>
      </c>
      <c r="I498" s="25">
        <v>37.799999999999997</v>
      </c>
      <c r="J498" s="24">
        <v>45260</v>
      </c>
      <c r="K498" s="17">
        <v>30.98</v>
      </c>
      <c r="L498" s="24">
        <v>45237</v>
      </c>
      <c r="M498" s="16">
        <v>-23</v>
      </c>
      <c r="N498" s="16">
        <f t="shared" si="21"/>
        <v>13</v>
      </c>
      <c r="O498" s="17">
        <f t="shared" si="22"/>
        <v>-712.54</v>
      </c>
      <c r="P498" s="17">
        <f t="shared" si="23"/>
        <v>402.74</v>
      </c>
    </row>
    <row r="499" spans="1:16" x14ac:dyDescent="0.25">
      <c r="A499" s="15" t="s">
        <v>12</v>
      </c>
      <c r="B499" s="15" t="s">
        <v>289</v>
      </c>
      <c r="C499" s="15" t="s">
        <v>343</v>
      </c>
      <c r="D499" s="16">
        <v>1226870507</v>
      </c>
      <c r="E499" s="24">
        <v>45224</v>
      </c>
      <c r="F499" s="24">
        <v>45224</v>
      </c>
      <c r="G499" s="16">
        <v>10733242220</v>
      </c>
      <c r="H499" s="16" t="s">
        <v>514</v>
      </c>
      <c r="I499" s="25">
        <v>10.3</v>
      </c>
      <c r="J499" s="24">
        <v>45260</v>
      </c>
      <c r="K499" s="17">
        <v>8.44</v>
      </c>
      <c r="L499" s="24">
        <v>45237</v>
      </c>
      <c r="M499" s="16">
        <v>-23</v>
      </c>
      <c r="N499" s="16">
        <f t="shared" si="21"/>
        <v>13</v>
      </c>
      <c r="O499" s="17">
        <f t="shared" si="22"/>
        <v>-194.11999999999998</v>
      </c>
      <c r="P499" s="17">
        <f t="shared" si="23"/>
        <v>109.72</v>
      </c>
    </row>
    <row r="500" spans="1:16" x14ac:dyDescent="0.25">
      <c r="A500" s="15" t="s">
        <v>12</v>
      </c>
      <c r="B500" s="15" t="s">
        <v>289</v>
      </c>
      <c r="C500" s="15" t="s">
        <v>477</v>
      </c>
      <c r="D500" s="16">
        <v>1936780491</v>
      </c>
      <c r="E500" s="24">
        <v>45225</v>
      </c>
      <c r="F500" s="24">
        <v>45225</v>
      </c>
      <c r="G500" s="16">
        <v>10736261787</v>
      </c>
      <c r="H500" s="16" t="s">
        <v>515</v>
      </c>
      <c r="I500" s="25">
        <v>37338.61</v>
      </c>
      <c r="J500" s="24">
        <v>45255</v>
      </c>
      <c r="K500" s="17">
        <v>30605.42</v>
      </c>
      <c r="L500" s="24">
        <v>45226</v>
      </c>
      <c r="M500" s="16">
        <v>-29</v>
      </c>
      <c r="N500" s="16">
        <f t="shared" si="21"/>
        <v>1</v>
      </c>
      <c r="O500" s="17">
        <f t="shared" si="22"/>
        <v>-887557.17999999993</v>
      </c>
      <c r="P500" s="17">
        <f t="shared" si="23"/>
        <v>30605.42</v>
      </c>
    </row>
    <row r="501" spans="1:16" x14ac:dyDescent="0.25">
      <c r="A501" s="15" t="s">
        <v>12</v>
      </c>
      <c r="B501" s="15" t="s">
        <v>289</v>
      </c>
      <c r="C501" s="15" t="s">
        <v>477</v>
      </c>
      <c r="D501" s="16">
        <v>1936780491</v>
      </c>
      <c r="E501" s="24">
        <v>45225</v>
      </c>
      <c r="F501" s="24">
        <v>45225</v>
      </c>
      <c r="G501" s="16">
        <v>10736261965</v>
      </c>
      <c r="H501" s="16" t="s">
        <v>516</v>
      </c>
      <c r="I501" s="25">
        <v>6485.48</v>
      </c>
      <c r="J501" s="24">
        <v>45255</v>
      </c>
      <c r="K501" s="17">
        <v>5315.97</v>
      </c>
      <c r="L501" s="24">
        <v>45226</v>
      </c>
      <c r="M501" s="16">
        <v>-29</v>
      </c>
      <c r="N501" s="16">
        <f t="shared" si="21"/>
        <v>1</v>
      </c>
      <c r="O501" s="17">
        <f t="shared" si="22"/>
        <v>-154163.13</v>
      </c>
      <c r="P501" s="17">
        <f t="shared" si="23"/>
        <v>5315.97</v>
      </c>
    </row>
    <row r="502" spans="1:16" x14ac:dyDescent="0.25">
      <c r="A502" s="15" t="s">
        <v>12</v>
      </c>
      <c r="B502" s="15" t="s">
        <v>289</v>
      </c>
      <c r="C502" s="15" t="s">
        <v>517</v>
      </c>
      <c r="D502" s="16">
        <v>1107350470</v>
      </c>
      <c r="E502" s="24">
        <v>45225</v>
      </c>
      <c r="F502" s="24">
        <v>45225</v>
      </c>
      <c r="G502" s="16">
        <v>10737662769</v>
      </c>
      <c r="H502" s="16" t="s">
        <v>518</v>
      </c>
      <c r="I502" s="25">
        <v>215057.28</v>
      </c>
      <c r="J502" s="24">
        <v>45255</v>
      </c>
      <c r="K502" s="17">
        <v>176276.46</v>
      </c>
      <c r="L502" s="24">
        <v>45229</v>
      </c>
      <c r="M502" s="16">
        <v>-26</v>
      </c>
      <c r="N502" s="16">
        <f t="shared" si="21"/>
        <v>4</v>
      </c>
      <c r="O502" s="17">
        <f t="shared" si="22"/>
        <v>-4583187.96</v>
      </c>
      <c r="P502" s="17">
        <f t="shared" si="23"/>
        <v>705105.84</v>
      </c>
    </row>
    <row r="503" spans="1:16" x14ac:dyDescent="0.25">
      <c r="A503" s="15" t="s">
        <v>12</v>
      </c>
      <c r="B503" s="15" t="s">
        <v>289</v>
      </c>
      <c r="C503" s="15" t="s">
        <v>311</v>
      </c>
      <c r="D503" s="16">
        <v>1892770494</v>
      </c>
      <c r="E503" s="24">
        <v>45225</v>
      </c>
      <c r="F503" s="24">
        <v>45225</v>
      </c>
      <c r="G503" s="16">
        <v>10740571931</v>
      </c>
      <c r="H503" s="16" t="s">
        <v>519</v>
      </c>
      <c r="I503" s="25">
        <v>4250.4799999999996</v>
      </c>
      <c r="J503" s="24">
        <v>45285</v>
      </c>
      <c r="K503" s="17">
        <v>3484</v>
      </c>
      <c r="L503" s="24">
        <v>45229</v>
      </c>
      <c r="M503" s="16">
        <v>-56</v>
      </c>
      <c r="N503" s="16">
        <f t="shared" si="21"/>
        <v>4</v>
      </c>
      <c r="O503" s="17">
        <f t="shared" si="22"/>
        <v>-195104</v>
      </c>
      <c r="P503" s="17">
        <f t="shared" si="23"/>
        <v>13936</v>
      </c>
    </row>
    <row r="504" spans="1:16" x14ac:dyDescent="0.25">
      <c r="A504" s="15" t="s">
        <v>12</v>
      </c>
      <c r="B504" s="15" t="s">
        <v>289</v>
      </c>
      <c r="C504" s="15" t="s">
        <v>361</v>
      </c>
      <c r="D504" s="16">
        <v>1736440494</v>
      </c>
      <c r="E504" s="24">
        <v>45230</v>
      </c>
      <c r="F504" s="24">
        <v>45230</v>
      </c>
      <c r="G504" s="16">
        <v>10768172750</v>
      </c>
      <c r="H504" s="16" t="s">
        <v>520</v>
      </c>
      <c r="I504" s="25">
        <v>7442</v>
      </c>
      <c r="J504" s="24">
        <v>45290</v>
      </c>
      <c r="K504" s="17">
        <v>6100</v>
      </c>
      <c r="L504" s="24">
        <v>45246</v>
      </c>
      <c r="M504" s="16">
        <v>-44</v>
      </c>
      <c r="N504" s="16">
        <f t="shared" si="21"/>
        <v>16</v>
      </c>
      <c r="O504" s="17">
        <f t="shared" si="22"/>
        <v>-268400</v>
      </c>
      <c r="P504" s="17">
        <f t="shared" si="23"/>
        <v>97600</v>
      </c>
    </row>
    <row r="505" spans="1:16" x14ac:dyDescent="0.25">
      <c r="A505" s="15" t="s">
        <v>12</v>
      </c>
      <c r="B505" s="15" t="s">
        <v>289</v>
      </c>
      <c r="C505" s="15" t="s">
        <v>307</v>
      </c>
      <c r="D505" s="16">
        <v>123490492</v>
      </c>
      <c r="E505" s="24">
        <v>45232</v>
      </c>
      <c r="F505" s="24">
        <v>45232</v>
      </c>
      <c r="G505" s="16">
        <v>10778857313</v>
      </c>
      <c r="H505" s="16" t="s">
        <v>521</v>
      </c>
      <c r="I505" s="25">
        <v>1878.28</v>
      </c>
      <c r="J505" s="24">
        <v>45262</v>
      </c>
      <c r="K505" s="17">
        <v>1539.57</v>
      </c>
      <c r="L505" s="24">
        <v>45240</v>
      </c>
      <c r="M505" s="16">
        <v>-22</v>
      </c>
      <c r="N505" s="16">
        <f t="shared" si="21"/>
        <v>8</v>
      </c>
      <c r="O505" s="17">
        <f t="shared" si="22"/>
        <v>-33870.54</v>
      </c>
      <c r="P505" s="17">
        <f t="shared" si="23"/>
        <v>12316.56</v>
      </c>
    </row>
    <row r="506" spans="1:16" x14ac:dyDescent="0.25">
      <c r="A506" s="15" t="s">
        <v>12</v>
      </c>
      <c r="B506" s="15" t="s">
        <v>289</v>
      </c>
      <c r="C506" s="15" t="s">
        <v>331</v>
      </c>
      <c r="D506" s="16">
        <v>805720497</v>
      </c>
      <c r="E506" s="24">
        <v>45232</v>
      </c>
      <c r="F506" s="24">
        <v>45232</v>
      </c>
      <c r="G506" s="16">
        <v>10779162136</v>
      </c>
      <c r="H506" s="16" t="s">
        <v>522</v>
      </c>
      <c r="I506" s="25">
        <v>210.36</v>
      </c>
      <c r="J506" s="24">
        <v>45292</v>
      </c>
      <c r="K506" s="17">
        <v>172.43</v>
      </c>
      <c r="L506" s="24">
        <v>45240</v>
      </c>
      <c r="M506" s="16">
        <v>-52</v>
      </c>
      <c r="N506" s="16">
        <f t="shared" si="21"/>
        <v>8</v>
      </c>
      <c r="O506" s="17">
        <f t="shared" si="22"/>
        <v>-8966.36</v>
      </c>
      <c r="P506" s="17">
        <f t="shared" si="23"/>
        <v>1379.44</v>
      </c>
    </row>
    <row r="507" spans="1:16" x14ac:dyDescent="0.25">
      <c r="A507" s="15" t="s">
        <v>12</v>
      </c>
      <c r="B507" s="15" t="s">
        <v>289</v>
      </c>
      <c r="C507" s="15" t="s">
        <v>291</v>
      </c>
      <c r="D507" s="16">
        <v>5749120480</v>
      </c>
      <c r="E507" s="24">
        <v>45232</v>
      </c>
      <c r="F507" s="24">
        <v>45232</v>
      </c>
      <c r="G507" s="16">
        <v>10780949075</v>
      </c>
      <c r="H507" s="16" t="s">
        <v>523</v>
      </c>
      <c r="I507" s="25">
        <v>1952</v>
      </c>
      <c r="J507" s="24">
        <v>45262</v>
      </c>
      <c r="K507" s="17">
        <v>1600</v>
      </c>
      <c r="L507" s="24">
        <v>45240</v>
      </c>
      <c r="M507" s="16">
        <v>-22</v>
      </c>
      <c r="N507" s="16">
        <f t="shared" si="21"/>
        <v>8</v>
      </c>
      <c r="O507" s="17">
        <f t="shared" si="22"/>
        <v>-35200</v>
      </c>
      <c r="P507" s="17">
        <f t="shared" si="23"/>
        <v>12800</v>
      </c>
    </row>
    <row r="508" spans="1:16" x14ac:dyDescent="0.25">
      <c r="A508" s="15" t="s">
        <v>12</v>
      </c>
      <c r="B508" s="15" t="s">
        <v>289</v>
      </c>
      <c r="C508" s="15" t="s">
        <v>318</v>
      </c>
      <c r="D508" s="16">
        <v>1119210498</v>
      </c>
      <c r="E508" s="24">
        <v>45233</v>
      </c>
      <c r="F508" s="24">
        <v>45233</v>
      </c>
      <c r="G508" s="16">
        <v>10788330717</v>
      </c>
      <c r="H508" s="16" t="s">
        <v>524</v>
      </c>
      <c r="I508" s="25">
        <v>97.48</v>
      </c>
      <c r="J508" s="24">
        <v>45263</v>
      </c>
      <c r="K508" s="17">
        <v>79.900000000000006</v>
      </c>
      <c r="L508" s="24">
        <v>45240</v>
      </c>
      <c r="M508" s="16">
        <v>-23</v>
      </c>
      <c r="N508" s="16">
        <f t="shared" si="21"/>
        <v>7</v>
      </c>
      <c r="O508" s="17">
        <f t="shared" si="22"/>
        <v>-1837.7</v>
      </c>
      <c r="P508" s="17">
        <f t="shared" si="23"/>
        <v>559.30000000000007</v>
      </c>
    </row>
    <row r="509" spans="1:16" x14ac:dyDescent="0.25">
      <c r="A509" s="15" t="s">
        <v>12</v>
      </c>
      <c r="B509" s="15" t="s">
        <v>289</v>
      </c>
      <c r="C509" s="15" t="s">
        <v>339</v>
      </c>
      <c r="D509" s="16">
        <v>699250551</v>
      </c>
      <c r="E509" s="24">
        <v>45234</v>
      </c>
      <c r="F509" s="24">
        <v>45234</v>
      </c>
      <c r="G509" s="16">
        <v>10793608382</v>
      </c>
      <c r="H509" s="16" t="s">
        <v>525</v>
      </c>
      <c r="I509" s="25">
        <v>4977.6000000000004</v>
      </c>
      <c r="J509" s="24">
        <v>45294</v>
      </c>
      <c r="K509" s="17">
        <v>4080</v>
      </c>
      <c r="L509" s="24">
        <v>45243</v>
      </c>
      <c r="M509" s="16">
        <v>-51</v>
      </c>
      <c r="N509" s="16">
        <f t="shared" si="21"/>
        <v>9</v>
      </c>
      <c r="O509" s="17">
        <f t="shared" si="22"/>
        <v>-208080</v>
      </c>
      <c r="P509" s="17">
        <f t="shared" si="23"/>
        <v>36720</v>
      </c>
    </row>
    <row r="510" spans="1:16" x14ac:dyDescent="0.25">
      <c r="A510" s="15" t="s">
        <v>12</v>
      </c>
      <c r="B510" s="15" t="s">
        <v>289</v>
      </c>
      <c r="C510" s="15" t="s">
        <v>347</v>
      </c>
      <c r="D510" s="16" t="s">
        <v>348</v>
      </c>
      <c r="E510" s="24">
        <v>45236</v>
      </c>
      <c r="F510" s="24">
        <v>45236</v>
      </c>
      <c r="G510" s="16">
        <v>10801490356</v>
      </c>
      <c r="H510" s="16">
        <v>369</v>
      </c>
      <c r="I510" s="25">
        <v>457.5</v>
      </c>
      <c r="J510" s="24">
        <v>45266</v>
      </c>
      <c r="K510" s="17">
        <v>375</v>
      </c>
      <c r="L510" s="24">
        <v>45240</v>
      </c>
      <c r="M510" s="16">
        <v>-26</v>
      </c>
      <c r="N510" s="16">
        <f t="shared" si="21"/>
        <v>4</v>
      </c>
      <c r="O510" s="17">
        <f t="shared" si="22"/>
        <v>-9750</v>
      </c>
      <c r="P510" s="17">
        <f t="shared" si="23"/>
        <v>1500</v>
      </c>
    </row>
    <row r="511" spans="1:16" x14ac:dyDescent="0.25">
      <c r="A511" s="15" t="s">
        <v>12</v>
      </c>
      <c r="B511" s="15" t="s">
        <v>289</v>
      </c>
      <c r="C511" s="15" t="s">
        <v>230</v>
      </c>
      <c r="D511" s="16" t="s">
        <v>231</v>
      </c>
      <c r="E511" s="24">
        <v>45236</v>
      </c>
      <c r="F511" s="24">
        <v>45236</v>
      </c>
      <c r="G511" s="16">
        <v>10808163849</v>
      </c>
      <c r="H511" s="16" t="s">
        <v>526</v>
      </c>
      <c r="I511" s="25">
        <v>12217.45</v>
      </c>
      <c r="J511" s="24">
        <v>45266</v>
      </c>
      <c r="K511" s="17">
        <v>12217.44</v>
      </c>
      <c r="L511" s="24">
        <v>45243</v>
      </c>
      <c r="M511" s="16">
        <v>-23</v>
      </c>
      <c r="N511" s="16">
        <f t="shared" si="21"/>
        <v>7</v>
      </c>
      <c r="O511" s="17">
        <f t="shared" si="22"/>
        <v>-281001.12</v>
      </c>
      <c r="P511" s="17">
        <f t="shared" si="23"/>
        <v>85522.08</v>
      </c>
    </row>
    <row r="512" spans="1:16" x14ac:dyDescent="0.25">
      <c r="A512" s="15" t="s">
        <v>12</v>
      </c>
      <c r="B512" s="15" t="s">
        <v>289</v>
      </c>
      <c r="C512" s="15" t="s">
        <v>314</v>
      </c>
      <c r="D512" s="16" t="s">
        <v>315</v>
      </c>
      <c r="E512" s="24">
        <v>45238</v>
      </c>
      <c r="F512" s="24">
        <v>45238</v>
      </c>
      <c r="G512" s="16">
        <v>10821017273</v>
      </c>
      <c r="H512" s="16">
        <v>844</v>
      </c>
      <c r="I512" s="25">
        <v>174.91</v>
      </c>
      <c r="J512" s="24">
        <v>45298</v>
      </c>
      <c r="K512" s="17">
        <v>143.37</v>
      </c>
      <c r="L512" s="24">
        <v>45243</v>
      </c>
      <c r="M512" s="16">
        <v>-55</v>
      </c>
      <c r="N512" s="16">
        <f t="shared" si="21"/>
        <v>5</v>
      </c>
      <c r="O512" s="17">
        <f t="shared" si="22"/>
        <v>-7885.35</v>
      </c>
      <c r="P512" s="17">
        <f t="shared" si="23"/>
        <v>716.85</v>
      </c>
    </row>
    <row r="513" spans="1:16" x14ac:dyDescent="0.25">
      <c r="A513" s="15" t="s">
        <v>12</v>
      </c>
      <c r="B513" s="15" t="s">
        <v>289</v>
      </c>
      <c r="C513" s="15" t="s">
        <v>345</v>
      </c>
      <c r="D513" s="16">
        <v>1401640493</v>
      </c>
      <c r="E513" s="24">
        <v>45240</v>
      </c>
      <c r="F513" s="24">
        <v>45240</v>
      </c>
      <c r="G513" s="16">
        <v>10843044716</v>
      </c>
      <c r="H513" s="16">
        <v>941</v>
      </c>
      <c r="I513" s="25">
        <v>732</v>
      </c>
      <c r="J513" s="24">
        <v>45300</v>
      </c>
      <c r="K513" s="17">
        <v>600</v>
      </c>
      <c r="L513" s="24">
        <v>45246</v>
      </c>
      <c r="M513" s="16">
        <v>-54</v>
      </c>
      <c r="N513" s="16">
        <f t="shared" si="21"/>
        <v>6</v>
      </c>
      <c r="O513" s="17">
        <f t="shared" si="22"/>
        <v>-32400</v>
      </c>
      <c r="P513" s="17">
        <f t="shared" si="23"/>
        <v>3600</v>
      </c>
    </row>
    <row r="514" spans="1:16" x14ac:dyDescent="0.25">
      <c r="A514" s="15" t="s">
        <v>12</v>
      </c>
      <c r="B514" s="15" t="s">
        <v>289</v>
      </c>
      <c r="C514" s="15" t="s">
        <v>345</v>
      </c>
      <c r="D514" s="16">
        <v>1401640493</v>
      </c>
      <c r="E514" s="24">
        <v>45240</v>
      </c>
      <c r="F514" s="24">
        <v>45240</v>
      </c>
      <c r="G514" s="16">
        <v>10843045424</v>
      </c>
      <c r="H514" s="16">
        <v>942</v>
      </c>
      <c r="I514" s="25">
        <v>233.02</v>
      </c>
      <c r="J514" s="24">
        <v>45300</v>
      </c>
      <c r="K514" s="17">
        <v>191</v>
      </c>
      <c r="L514" s="24">
        <v>45246</v>
      </c>
      <c r="M514" s="16">
        <v>-54</v>
      </c>
      <c r="N514" s="16">
        <f t="shared" si="21"/>
        <v>6</v>
      </c>
      <c r="O514" s="17">
        <f t="shared" si="22"/>
        <v>-10314</v>
      </c>
      <c r="P514" s="17">
        <f t="shared" si="23"/>
        <v>1146</v>
      </c>
    </row>
    <row r="515" spans="1:16" x14ac:dyDescent="0.25">
      <c r="A515" s="15" t="s">
        <v>12</v>
      </c>
      <c r="B515" s="15" t="s">
        <v>289</v>
      </c>
      <c r="C515" s="15" t="s">
        <v>343</v>
      </c>
      <c r="D515" s="16">
        <v>1226870507</v>
      </c>
      <c r="E515" s="24">
        <v>45241</v>
      </c>
      <c r="F515" s="24">
        <v>45241</v>
      </c>
      <c r="G515" s="16">
        <v>10848934535</v>
      </c>
      <c r="H515" s="16" t="s">
        <v>527</v>
      </c>
      <c r="I515" s="25">
        <v>75.599999999999994</v>
      </c>
      <c r="J515" s="24">
        <v>45301</v>
      </c>
      <c r="K515" s="17">
        <v>61.97</v>
      </c>
      <c r="L515" s="24">
        <v>45246</v>
      </c>
      <c r="M515" s="16">
        <v>-55</v>
      </c>
      <c r="N515" s="16">
        <f t="shared" ref="N515:N578" si="24">L515-F515</f>
        <v>5</v>
      </c>
      <c r="O515" s="17">
        <f t="shared" ref="O515:O578" si="25">M515*K515</f>
        <v>-3408.35</v>
      </c>
      <c r="P515" s="17">
        <f t="shared" ref="P515:P578" si="26">N515*K515</f>
        <v>309.85000000000002</v>
      </c>
    </row>
    <row r="516" spans="1:16" x14ac:dyDescent="0.25">
      <c r="A516" s="15" t="s">
        <v>12</v>
      </c>
      <c r="B516" s="15" t="s">
        <v>289</v>
      </c>
      <c r="C516" s="15" t="s">
        <v>347</v>
      </c>
      <c r="D516" s="16" t="s">
        <v>348</v>
      </c>
      <c r="E516" s="24">
        <v>45243</v>
      </c>
      <c r="F516" s="24">
        <v>45243</v>
      </c>
      <c r="G516" s="16">
        <v>10861009102</v>
      </c>
      <c r="H516" s="16">
        <v>379</v>
      </c>
      <c r="I516" s="25">
        <v>119.56</v>
      </c>
      <c r="J516" s="24">
        <v>45273</v>
      </c>
      <c r="K516" s="17">
        <v>98</v>
      </c>
      <c r="L516" s="24">
        <v>45246</v>
      </c>
      <c r="M516" s="16">
        <v>-27</v>
      </c>
      <c r="N516" s="16">
        <f t="shared" si="24"/>
        <v>3</v>
      </c>
      <c r="O516" s="17">
        <f t="shared" si="25"/>
        <v>-2646</v>
      </c>
      <c r="P516" s="17">
        <f t="shared" si="26"/>
        <v>294</v>
      </c>
    </row>
    <row r="517" spans="1:16" x14ac:dyDescent="0.25">
      <c r="A517" s="15" t="s">
        <v>12</v>
      </c>
      <c r="B517" s="15" t="s">
        <v>289</v>
      </c>
      <c r="C517" s="15" t="s">
        <v>528</v>
      </c>
      <c r="D517" s="16">
        <v>2260220500</v>
      </c>
      <c r="E517" s="24">
        <v>45243</v>
      </c>
      <c r="F517" s="24">
        <v>45243</v>
      </c>
      <c r="G517" s="16">
        <v>10863108936</v>
      </c>
      <c r="H517" s="16" t="s">
        <v>529</v>
      </c>
      <c r="I517" s="25">
        <v>3348.9</v>
      </c>
      <c r="J517" s="24">
        <v>45303</v>
      </c>
      <c r="K517" s="17">
        <v>2745</v>
      </c>
      <c r="L517" s="24">
        <v>45252</v>
      </c>
      <c r="M517" s="16">
        <v>-51</v>
      </c>
      <c r="N517" s="16">
        <f t="shared" si="24"/>
        <v>9</v>
      </c>
      <c r="O517" s="17">
        <f t="shared" si="25"/>
        <v>-139995</v>
      </c>
      <c r="P517" s="17">
        <f t="shared" si="26"/>
        <v>24705</v>
      </c>
    </row>
    <row r="518" spans="1:16" x14ac:dyDescent="0.25">
      <c r="A518" s="15" t="s">
        <v>12</v>
      </c>
      <c r="B518" s="15" t="s">
        <v>289</v>
      </c>
      <c r="C518" s="15" t="s">
        <v>230</v>
      </c>
      <c r="D518" s="16" t="s">
        <v>231</v>
      </c>
      <c r="E518" s="24">
        <v>45245</v>
      </c>
      <c r="F518" s="24">
        <v>45245</v>
      </c>
      <c r="G518" s="16">
        <v>10879827844</v>
      </c>
      <c r="H518" s="16" t="s">
        <v>530</v>
      </c>
      <c r="I518" s="25">
        <v>3508.79</v>
      </c>
      <c r="J518" s="24">
        <v>45275</v>
      </c>
      <c r="K518" s="17">
        <v>3508.79</v>
      </c>
      <c r="L518" s="24">
        <v>45252</v>
      </c>
      <c r="M518" s="16">
        <v>-23</v>
      </c>
      <c r="N518" s="16">
        <f t="shared" si="24"/>
        <v>7</v>
      </c>
      <c r="O518" s="17">
        <f t="shared" si="25"/>
        <v>-80702.17</v>
      </c>
      <c r="P518" s="17">
        <f t="shared" si="26"/>
        <v>24561.53</v>
      </c>
    </row>
    <row r="519" spans="1:16" x14ac:dyDescent="0.25">
      <c r="A519" s="15" t="s">
        <v>12</v>
      </c>
      <c r="B519" s="15" t="s">
        <v>289</v>
      </c>
      <c r="C519" s="15" t="s">
        <v>380</v>
      </c>
      <c r="D519" s="16" t="s">
        <v>381</v>
      </c>
      <c r="E519" s="24">
        <v>45245</v>
      </c>
      <c r="F519" s="24">
        <v>45245</v>
      </c>
      <c r="G519" s="16">
        <v>10880496285</v>
      </c>
      <c r="H519" s="16" t="s">
        <v>531</v>
      </c>
      <c r="I519" s="25">
        <v>1282.96</v>
      </c>
      <c r="J519" s="24">
        <v>45275</v>
      </c>
      <c r="K519" s="17">
        <v>1051.6099999999999</v>
      </c>
      <c r="L519" s="24">
        <v>45252</v>
      </c>
      <c r="M519" s="16">
        <v>-23</v>
      </c>
      <c r="N519" s="16">
        <f t="shared" si="24"/>
        <v>7</v>
      </c>
      <c r="O519" s="17">
        <f t="shared" si="25"/>
        <v>-24187.03</v>
      </c>
      <c r="P519" s="17">
        <f t="shared" si="26"/>
        <v>7361.2699999999995</v>
      </c>
    </row>
    <row r="520" spans="1:16" x14ac:dyDescent="0.25">
      <c r="A520" s="15" t="s">
        <v>12</v>
      </c>
      <c r="B520" s="15" t="s">
        <v>289</v>
      </c>
      <c r="C520" s="15" t="s">
        <v>380</v>
      </c>
      <c r="D520" s="16" t="s">
        <v>381</v>
      </c>
      <c r="E520" s="24">
        <v>45245</v>
      </c>
      <c r="F520" s="24">
        <v>45245</v>
      </c>
      <c r="G520" s="16">
        <v>10880605379</v>
      </c>
      <c r="H520" s="16" t="s">
        <v>532</v>
      </c>
      <c r="I520" s="25">
        <v>3454.19</v>
      </c>
      <c r="J520" s="24">
        <v>45275</v>
      </c>
      <c r="K520" s="17">
        <v>2831.3</v>
      </c>
      <c r="L520" s="24">
        <v>45252</v>
      </c>
      <c r="M520" s="16">
        <v>-23</v>
      </c>
      <c r="N520" s="16">
        <f t="shared" si="24"/>
        <v>7</v>
      </c>
      <c r="O520" s="17">
        <f t="shared" si="25"/>
        <v>-65119.9</v>
      </c>
      <c r="P520" s="17">
        <f t="shared" si="26"/>
        <v>19819.100000000002</v>
      </c>
    </row>
    <row r="521" spans="1:16" x14ac:dyDescent="0.25">
      <c r="A521" s="15" t="s">
        <v>12</v>
      </c>
      <c r="B521" s="15" t="s">
        <v>289</v>
      </c>
      <c r="C521" s="15" t="s">
        <v>380</v>
      </c>
      <c r="D521" s="16" t="s">
        <v>381</v>
      </c>
      <c r="E521" s="24">
        <v>45245</v>
      </c>
      <c r="F521" s="24">
        <v>45245</v>
      </c>
      <c r="G521" s="16">
        <v>10880643991</v>
      </c>
      <c r="H521" s="16" t="s">
        <v>533</v>
      </c>
      <c r="I521" s="25">
        <v>929.3</v>
      </c>
      <c r="J521" s="24">
        <v>45275</v>
      </c>
      <c r="K521" s="17">
        <v>761.72</v>
      </c>
      <c r="L521" s="24">
        <v>45252</v>
      </c>
      <c r="M521" s="16">
        <v>-23</v>
      </c>
      <c r="N521" s="16">
        <f t="shared" si="24"/>
        <v>7</v>
      </c>
      <c r="O521" s="17">
        <f t="shared" si="25"/>
        <v>-17519.560000000001</v>
      </c>
      <c r="P521" s="17">
        <f t="shared" si="26"/>
        <v>5332.04</v>
      </c>
    </row>
    <row r="522" spans="1:16" x14ac:dyDescent="0.25">
      <c r="A522" s="15" t="s">
        <v>12</v>
      </c>
      <c r="B522" s="15" t="s">
        <v>289</v>
      </c>
      <c r="C522" s="15" t="s">
        <v>498</v>
      </c>
      <c r="D522" s="16" t="s">
        <v>499</v>
      </c>
      <c r="E522" s="24">
        <v>45245</v>
      </c>
      <c r="F522" s="24">
        <v>45245</v>
      </c>
      <c r="G522" s="16">
        <v>10880946837</v>
      </c>
      <c r="H522" s="16" t="s">
        <v>534</v>
      </c>
      <c r="I522" s="25">
        <v>31192.39</v>
      </c>
      <c r="J522" s="24">
        <v>45275</v>
      </c>
      <c r="K522" s="17">
        <v>31192.39</v>
      </c>
      <c r="L522" s="24">
        <v>45265</v>
      </c>
      <c r="M522" s="16">
        <v>-10</v>
      </c>
      <c r="N522" s="16">
        <f t="shared" si="24"/>
        <v>20</v>
      </c>
      <c r="O522" s="17">
        <f t="shared" si="25"/>
        <v>-311923.90000000002</v>
      </c>
      <c r="P522" s="17">
        <f t="shared" si="26"/>
        <v>623847.80000000005</v>
      </c>
    </row>
    <row r="523" spans="1:16" x14ac:dyDescent="0.25">
      <c r="A523" s="15" t="s">
        <v>12</v>
      </c>
      <c r="B523" s="15" t="s">
        <v>289</v>
      </c>
      <c r="C523" s="15" t="s">
        <v>535</v>
      </c>
      <c r="D523" s="16">
        <v>1479740530</v>
      </c>
      <c r="E523" s="24">
        <v>45253</v>
      </c>
      <c r="F523" s="24">
        <v>45253</v>
      </c>
      <c r="G523" s="16">
        <v>10908392515</v>
      </c>
      <c r="H523" s="16">
        <v>1767</v>
      </c>
      <c r="I523" s="25">
        <v>53680</v>
      </c>
      <c r="J523" s="24">
        <v>45310</v>
      </c>
      <c r="K523" s="17">
        <v>44000</v>
      </c>
      <c r="L523" s="24">
        <v>45254</v>
      </c>
      <c r="M523" s="16">
        <v>-56</v>
      </c>
      <c r="N523" s="16">
        <f t="shared" si="24"/>
        <v>1</v>
      </c>
      <c r="O523" s="17">
        <f t="shared" si="25"/>
        <v>-2464000</v>
      </c>
      <c r="P523" s="17">
        <f t="shared" si="26"/>
        <v>44000</v>
      </c>
    </row>
    <row r="524" spans="1:16" x14ac:dyDescent="0.25">
      <c r="A524" s="15" t="s">
        <v>12</v>
      </c>
      <c r="B524" s="15" t="s">
        <v>289</v>
      </c>
      <c r="C524" s="15" t="s">
        <v>428</v>
      </c>
      <c r="D524" s="16">
        <v>6383510960</v>
      </c>
      <c r="E524" s="24">
        <v>45253</v>
      </c>
      <c r="F524" s="24">
        <v>45253</v>
      </c>
      <c r="G524" s="16">
        <v>10908558157</v>
      </c>
      <c r="H524" s="16" t="s">
        <v>536</v>
      </c>
      <c r="I524" s="25">
        <v>643.54999999999995</v>
      </c>
      <c r="J524" s="24">
        <v>45291</v>
      </c>
      <c r="K524" s="17">
        <v>527.5</v>
      </c>
      <c r="L524" s="24">
        <v>45273</v>
      </c>
      <c r="M524" s="16">
        <v>-18</v>
      </c>
      <c r="N524" s="16">
        <f t="shared" si="24"/>
        <v>20</v>
      </c>
      <c r="O524" s="17">
        <f t="shared" si="25"/>
        <v>-9495</v>
      </c>
      <c r="P524" s="17">
        <f t="shared" si="26"/>
        <v>10550</v>
      </c>
    </row>
    <row r="525" spans="1:16" x14ac:dyDescent="0.25">
      <c r="A525" s="15" t="s">
        <v>12</v>
      </c>
      <c r="B525" s="15" t="s">
        <v>289</v>
      </c>
      <c r="C525" s="15" t="s">
        <v>433</v>
      </c>
      <c r="D525" s="16">
        <v>1076070497</v>
      </c>
      <c r="E525" s="24">
        <v>45253</v>
      </c>
      <c r="F525" s="24">
        <v>45253</v>
      </c>
      <c r="G525" s="16">
        <v>10908690356</v>
      </c>
      <c r="H525" s="16">
        <v>2620</v>
      </c>
      <c r="I525" s="25">
        <v>100.65</v>
      </c>
      <c r="J525" s="24">
        <v>45280</v>
      </c>
      <c r="K525" s="17">
        <v>82.5</v>
      </c>
      <c r="L525" s="24">
        <v>45257</v>
      </c>
      <c r="M525" s="16">
        <v>-23</v>
      </c>
      <c r="N525" s="16">
        <f t="shared" si="24"/>
        <v>4</v>
      </c>
      <c r="O525" s="17">
        <f t="shared" si="25"/>
        <v>-1897.5</v>
      </c>
      <c r="P525" s="17">
        <f t="shared" si="26"/>
        <v>330</v>
      </c>
    </row>
    <row r="526" spans="1:16" x14ac:dyDescent="0.25">
      <c r="A526" s="15" t="s">
        <v>12</v>
      </c>
      <c r="B526" s="15" t="s">
        <v>289</v>
      </c>
      <c r="C526" s="15" t="s">
        <v>277</v>
      </c>
      <c r="D526" s="16" t="s">
        <v>278</v>
      </c>
      <c r="E526" s="24">
        <v>45251</v>
      </c>
      <c r="F526" s="24">
        <v>45251</v>
      </c>
      <c r="G526" s="16">
        <v>10920783216</v>
      </c>
      <c r="H526" s="18">
        <v>45365</v>
      </c>
      <c r="I526" s="25">
        <v>10248.73</v>
      </c>
      <c r="J526" s="24">
        <v>45281</v>
      </c>
      <c r="K526" s="17">
        <v>8400.6</v>
      </c>
      <c r="L526" s="24">
        <v>45254</v>
      </c>
      <c r="M526" s="16">
        <v>-27</v>
      </c>
      <c r="N526" s="16">
        <f t="shared" si="24"/>
        <v>3</v>
      </c>
      <c r="O526" s="17">
        <f t="shared" si="25"/>
        <v>-226816.2</v>
      </c>
      <c r="P526" s="17">
        <f t="shared" si="26"/>
        <v>25201.800000000003</v>
      </c>
    </row>
    <row r="527" spans="1:16" x14ac:dyDescent="0.25">
      <c r="A527" s="15" t="s">
        <v>12</v>
      </c>
      <c r="B527" s="15" t="s">
        <v>289</v>
      </c>
      <c r="C527" s="15" t="s">
        <v>298</v>
      </c>
      <c r="D527" s="16">
        <v>1580710497</v>
      </c>
      <c r="E527" s="24">
        <v>45252</v>
      </c>
      <c r="F527" s="24">
        <v>45252</v>
      </c>
      <c r="G527" s="16">
        <v>10924247867</v>
      </c>
      <c r="H527" s="16" t="s">
        <v>83</v>
      </c>
      <c r="I527" s="25">
        <v>27450</v>
      </c>
      <c r="J527" s="24">
        <v>45312</v>
      </c>
      <c r="K527" s="17">
        <v>22500</v>
      </c>
      <c r="L527" s="24">
        <v>45257</v>
      </c>
      <c r="M527" s="16">
        <v>-55</v>
      </c>
      <c r="N527" s="16">
        <f t="shared" si="24"/>
        <v>5</v>
      </c>
      <c r="O527" s="17">
        <f t="shared" si="25"/>
        <v>-1237500</v>
      </c>
      <c r="P527" s="17">
        <f t="shared" si="26"/>
        <v>112500</v>
      </c>
    </row>
    <row r="528" spans="1:16" x14ac:dyDescent="0.25">
      <c r="A528" s="15" t="s">
        <v>12</v>
      </c>
      <c r="B528" s="15" t="s">
        <v>289</v>
      </c>
      <c r="C528" s="15" t="s">
        <v>328</v>
      </c>
      <c r="D528" s="16">
        <v>1476900491</v>
      </c>
      <c r="E528" s="24">
        <v>45252</v>
      </c>
      <c r="F528" s="24">
        <v>45252</v>
      </c>
      <c r="G528" s="16">
        <v>10924505396</v>
      </c>
      <c r="H528" s="16" t="s">
        <v>537</v>
      </c>
      <c r="I528" s="25">
        <v>3445.35</v>
      </c>
      <c r="J528" s="24">
        <v>45282</v>
      </c>
      <c r="K528" s="17">
        <v>2824.06</v>
      </c>
      <c r="L528" s="24">
        <v>45257</v>
      </c>
      <c r="M528" s="16">
        <v>-25</v>
      </c>
      <c r="N528" s="16">
        <f t="shared" si="24"/>
        <v>5</v>
      </c>
      <c r="O528" s="17">
        <f t="shared" si="25"/>
        <v>-70601.5</v>
      </c>
      <c r="P528" s="17">
        <f t="shared" si="26"/>
        <v>14120.3</v>
      </c>
    </row>
    <row r="529" spans="1:16" x14ac:dyDescent="0.25">
      <c r="A529" s="15" t="s">
        <v>12</v>
      </c>
      <c r="B529" s="15" t="s">
        <v>289</v>
      </c>
      <c r="C529" s="15" t="s">
        <v>343</v>
      </c>
      <c r="D529" s="16">
        <v>1226870507</v>
      </c>
      <c r="E529" s="24">
        <v>45252</v>
      </c>
      <c r="F529" s="24">
        <v>45252</v>
      </c>
      <c r="G529" s="16">
        <v>10927868778</v>
      </c>
      <c r="H529" s="16" t="s">
        <v>538</v>
      </c>
      <c r="I529" s="25">
        <v>194.1</v>
      </c>
      <c r="J529" s="24">
        <v>45292</v>
      </c>
      <c r="K529" s="17">
        <v>159.1</v>
      </c>
      <c r="L529" s="24">
        <v>45257</v>
      </c>
      <c r="M529" s="16">
        <v>-35</v>
      </c>
      <c r="N529" s="16">
        <f t="shared" si="24"/>
        <v>5</v>
      </c>
      <c r="O529" s="17">
        <f t="shared" si="25"/>
        <v>-5568.5</v>
      </c>
      <c r="P529" s="17">
        <f t="shared" si="26"/>
        <v>795.5</v>
      </c>
    </row>
    <row r="530" spans="1:16" x14ac:dyDescent="0.25">
      <c r="A530" s="15" t="s">
        <v>12</v>
      </c>
      <c r="B530" s="15" t="s">
        <v>289</v>
      </c>
      <c r="C530" s="15" t="s">
        <v>343</v>
      </c>
      <c r="D530" s="16">
        <v>1226870507</v>
      </c>
      <c r="E530" s="24">
        <v>45253</v>
      </c>
      <c r="F530" s="24">
        <v>45253</v>
      </c>
      <c r="G530" s="16">
        <v>10935117988</v>
      </c>
      <c r="H530" s="16" t="s">
        <v>539</v>
      </c>
      <c r="I530" s="25">
        <v>70.89</v>
      </c>
      <c r="J530" s="24">
        <v>45292</v>
      </c>
      <c r="K530" s="17">
        <v>58.11</v>
      </c>
      <c r="L530" s="24">
        <v>45257</v>
      </c>
      <c r="M530" s="16">
        <v>-35</v>
      </c>
      <c r="N530" s="16">
        <f t="shared" si="24"/>
        <v>4</v>
      </c>
      <c r="O530" s="17">
        <f t="shared" si="25"/>
        <v>-2033.85</v>
      </c>
      <c r="P530" s="17">
        <f t="shared" si="26"/>
        <v>232.44</v>
      </c>
    </row>
    <row r="531" spans="1:16" x14ac:dyDescent="0.25">
      <c r="A531" s="15" t="s">
        <v>12</v>
      </c>
      <c r="B531" s="15" t="s">
        <v>289</v>
      </c>
      <c r="C531" s="15" t="s">
        <v>540</v>
      </c>
      <c r="D531" s="16" t="s">
        <v>381</v>
      </c>
      <c r="E531" s="24">
        <v>45258</v>
      </c>
      <c r="F531" s="24">
        <v>45258</v>
      </c>
      <c r="G531" s="16">
        <v>10956789477</v>
      </c>
      <c r="H531" s="16" t="s">
        <v>541</v>
      </c>
      <c r="I531" s="25">
        <v>988.2</v>
      </c>
      <c r="J531" s="24">
        <v>45288</v>
      </c>
      <c r="K531" s="17">
        <v>810</v>
      </c>
      <c r="L531" s="24">
        <v>45260</v>
      </c>
      <c r="M531" s="16">
        <v>-28</v>
      </c>
      <c r="N531" s="16">
        <f t="shared" si="24"/>
        <v>2</v>
      </c>
      <c r="O531" s="17">
        <f t="shared" si="25"/>
        <v>-22680</v>
      </c>
      <c r="P531" s="17">
        <f t="shared" si="26"/>
        <v>1620</v>
      </c>
    </row>
    <row r="532" spans="1:16" x14ac:dyDescent="0.25">
      <c r="A532" s="15" t="s">
        <v>12</v>
      </c>
      <c r="B532" s="15" t="s">
        <v>289</v>
      </c>
      <c r="C532" s="15" t="s">
        <v>309</v>
      </c>
      <c r="D532" s="16">
        <v>206110496</v>
      </c>
      <c r="E532" s="24">
        <v>45258</v>
      </c>
      <c r="F532" s="24">
        <v>45258</v>
      </c>
      <c r="G532" s="16">
        <v>10957102014</v>
      </c>
      <c r="H532" s="16" t="s">
        <v>542</v>
      </c>
      <c r="I532" s="25">
        <v>101.99</v>
      </c>
      <c r="J532" s="24">
        <v>45288</v>
      </c>
      <c r="K532" s="17">
        <v>83.6</v>
      </c>
      <c r="L532" s="24">
        <v>45261</v>
      </c>
      <c r="M532" s="16">
        <v>-27</v>
      </c>
      <c r="N532" s="16">
        <f t="shared" si="24"/>
        <v>3</v>
      </c>
      <c r="O532" s="17">
        <f t="shared" si="25"/>
        <v>-2257.1999999999998</v>
      </c>
      <c r="P532" s="17">
        <f t="shared" si="26"/>
        <v>250.79999999999998</v>
      </c>
    </row>
    <row r="533" spans="1:16" x14ac:dyDescent="0.25">
      <c r="A533" s="15" t="s">
        <v>12</v>
      </c>
      <c r="B533" s="15" t="s">
        <v>289</v>
      </c>
      <c r="C533" s="15" t="s">
        <v>309</v>
      </c>
      <c r="D533" s="16">
        <v>206110496</v>
      </c>
      <c r="E533" s="24">
        <v>45258</v>
      </c>
      <c r="F533" s="24">
        <v>45258</v>
      </c>
      <c r="G533" s="16">
        <v>10957106405</v>
      </c>
      <c r="H533" s="16" t="s">
        <v>543</v>
      </c>
      <c r="I533" s="25">
        <v>1286.21</v>
      </c>
      <c r="J533" s="24">
        <v>45288</v>
      </c>
      <c r="K533" s="17">
        <v>1054.27</v>
      </c>
      <c r="L533" s="24">
        <v>45261</v>
      </c>
      <c r="M533" s="16">
        <v>-27</v>
      </c>
      <c r="N533" s="16">
        <f t="shared" si="24"/>
        <v>3</v>
      </c>
      <c r="O533" s="17">
        <f t="shared" si="25"/>
        <v>-28465.29</v>
      </c>
      <c r="P533" s="17">
        <f t="shared" si="26"/>
        <v>3162.81</v>
      </c>
    </row>
    <row r="534" spans="1:16" x14ac:dyDescent="0.25">
      <c r="A534" s="15" t="s">
        <v>12</v>
      </c>
      <c r="B534" s="15" t="s">
        <v>289</v>
      </c>
      <c r="C534" s="15" t="s">
        <v>291</v>
      </c>
      <c r="D534" s="16">
        <v>5749120480</v>
      </c>
      <c r="E534" s="24">
        <v>45259</v>
      </c>
      <c r="F534" s="24">
        <v>45259</v>
      </c>
      <c r="G534" s="16">
        <v>10968908728</v>
      </c>
      <c r="H534" s="16" t="s">
        <v>544</v>
      </c>
      <c r="I534" s="25">
        <v>394.89</v>
      </c>
      <c r="J534" s="24">
        <v>45289</v>
      </c>
      <c r="K534" s="17">
        <v>323.68</v>
      </c>
      <c r="L534" s="24">
        <v>45265</v>
      </c>
      <c r="M534" s="16">
        <v>-24</v>
      </c>
      <c r="N534" s="16">
        <f t="shared" si="24"/>
        <v>6</v>
      </c>
      <c r="O534" s="17">
        <f t="shared" si="25"/>
        <v>-7768.32</v>
      </c>
      <c r="P534" s="17">
        <f t="shared" si="26"/>
        <v>1942.08</v>
      </c>
    </row>
    <row r="535" spans="1:16" x14ac:dyDescent="0.25">
      <c r="A535" s="15" t="s">
        <v>12</v>
      </c>
      <c r="B535" s="15" t="s">
        <v>289</v>
      </c>
      <c r="C535" s="15" t="s">
        <v>81</v>
      </c>
      <c r="D535" s="16">
        <v>1047720493</v>
      </c>
      <c r="E535" s="24">
        <v>45260</v>
      </c>
      <c r="F535" s="24">
        <v>45260</v>
      </c>
      <c r="G535" s="16">
        <v>10978861894</v>
      </c>
      <c r="H535" s="16" t="s">
        <v>545</v>
      </c>
      <c r="I535" s="25">
        <v>194.72</v>
      </c>
      <c r="J535" s="24">
        <v>45320</v>
      </c>
      <c r="K535" s="17">
        <v>159.61000000000001</v>
      </c>
      <c r="L535" s="24">
        <v>45265</v>
      </c>
      <c r="M535" s="16">
        <v>-55</v>
      </c>
      <c r="N535" s="16">
        <f t="shared" si="24"/>
        <v>5</v>
      </c>
      <c r="O535" s="17">
        <f t="shared" si="25"/>
        <v>-8778.5500000000011</v>
      </c>
      <c r="P535" s="17">
        <f t="shared" si="26"/>
        <v>798.05000000000007</v>
      </c>
    </row>
    <row r="536" spans="1:16" x14ac:dyDescent="0.25">
      <c r="A536" s="15" t="s">
        <v>12</v>
      </c>
      <c r="B536" s="15" t="s">
        <v>289</v>
      </c>
      <c r="C536" s="15" t="s">
        <v>327</v>
      </c>
      <c r="D536" s="16">
        <v>1687620490</v>
      </c>
      <c r="E536" s="24">
        <v>45260</v>
      </c>
      <c r="F536" s="24">
        <v>45260</v>
      </c>
      <c r="G536" s="16">
        <v>10979438024</v>
      </c>
      <c r="H536" s="16">
        <v>2266</v>
      </c>
      <c r="I536" s="25">
        <v>859.59</v>
      </c>
      <c r="J536" s="24">
        <v>45290</v>
      </c>
      <c r="K536" s="17">
        <v>704.58</v>
      </c>
      <c r="L536" s="24">
        <v>45265</v>
      </c>
      <c r="M536" s="16">
        <v>-25</v>
      </c>
      <c r="N536" s="16">
        <f t="shared" si="24"/>
        <v>5</v>
      </c>
      <c r="O536" s="17">
        <f t="shared" si="25"/>
        <v>-17614.5</v>
      </c>
      <c r="P536" s="17">
        <f t="shared" si="26"/>
        <v>3522.9</v>
      </c>
    </row>
    <row r="537" spans="1:16" x14ac:dyDescent="0.25">
      <c r="A537" s="15" t="s">
        <v>12</v>
      </c>
      <c r="B537" s="15" t="s">
        <v>289</v>
      </c>
      <c r="C537" s="15" t="s">
        <v>546</v>
      </c>
      <c r="D537" s="16" t="s">
        <v>547</v>
      </c>
      <c r="E537" s="24">
        <v>45261</v>
      </c>
      <c r="F537" s="24">
        <v>45261</v>
      </c>
      <c r="G537" s="16">
        <v>10986231416</v>
      </c>
      <c r="H537" s="16" t="s">
        <v>234</v>
      </c>
      <c r="I537" s="25">
        <v>2958.84</v>
      </c>
      <c r="J537" s="24">
        <v>45291</v>
      </c>
      <c r="K537" s="17">
        <v>2958.84</v>
      </c>
      <c r="L537" s="24">
        <v>45267</v>
      </c>
      <c r="M537" s="16">
        <v>-24</v>
      </c>
      <c r="N537" s="16">
        <f t="shared" si="24"/>
        <v>6</v>
      </c>
      <c r="O537" s="17">
        <f t="shared" si="25"/>
        <v>-71012.160000000003</v>
      </c>
      <c r="P537" s="17">
        <f t="shared" si="26"/>
        <v>17753.04</v>
      </c>
    </row>
    <row r="538" spans="1:16" x14ac:dyDescent="0.25">
      <c r="A538" s="15" t="s">
        <v>12</v>
      </c>
      <c r="B538" s="15" t="s">
        <v>289</v>
      </c>
      <c r="C538" s="15" t="s">
        <v>343</v>
      </c>
      <c r="D538" s="16">
        <v>1226870507</v>
      </c>
      <c r="E538" s="24">
        <v>45262</v>
      </c>
      <c r="F538" s="24">
        <v>45262</v>
      </c>
      <c r="G538" s="16">
        <v>10997107991</v>
      </c>
      <c r="H538" s="16" t="s">
        <v>548</v>
      </c>
      <c r="I538" s="25">
        <v>30</v>
      </c>
      <c r="J538" s="24">
        <v>45322</v>
      </c>
      <c r="K538" s="17">
        <v>24.59</v>
      </c>
      <c r="L538" s="24">
        <v>45265</v>
      </c>
      <c r="M538" s="16">
        <v>-57</v>
      </c>
      <c r="N538" s="16">
        <f t="shared" si="24"/>
        <v>3</v>
      </c>
      <c r="O538" s="17">
        <f t="shared" si="25"/>
        <v>-1401.6299999999999</v>
      </c>
      <c r="P538" s="17">
        <f t="shared" si="26"/>
        <v>73.77</v>
      </c>
    </row>
    <row r="539" spans="1:16" x14ac:dyDescent="0.25">
      <c r="A539" s="15" t="s">
        <v>12</v>
      </c>
      <c r="B539" s="15" t="s">
        <v>289</v>
      </c>
      <c r="C539" s="15" t="s">
        <v>331</v>
      </c>
      <c r="D539" s="16">
        <v>805720497</v>
      </c>
      <c r="E539" s="24">
        <v>45265</v>
      </c>
      <c r="F539" s="24">
        <v>45265</v>
      </c>
      <c r="G539" s="16">
        <v>11006070659</v>
      </c>
      <c r="H539" s="16" t="s">
        <v>549</v>
      </c>
      <c r="I539" s="25">
        <v>78.400000000000006</v>
      </c>
      <c r="J539" s="24">
        <v>45324</v>
      </c>
      <c r="K539" s="17">
        <v>64.260000000000005</v>
      </c>
      <c r="L539" s="24">
        <v>45267</v>
      </c>
      <c r="M539" s="16">
        <v>-57</v>
      </c>
      <c r="N539" s="16">
        <f t="shared" si="24"/>
        <v>2</v>
      </c>
      <c r="O539" s="17">
        <f t="shared" si="25"/>
        <v>-3662.82</v>
      </c>
      <c r="P539" s="17">
        <f t="shared" si="26"/>
        <v>128.52000000000001</v>
      </c>
    </row>
    <row r="540" spans="1:16" x14ac:dyDescent="0.25">
      <c r="A540" s="15" t="s">
        <v>12</v>
      </c>
      <c r="B540" s="15" t="s">
        <v>289</v>
      </c>
      <c r="C540" s="15" t="s">
        <v>391</v>
      </c>
      <c r="D540" s="16">
        <v>1542280589</v>
      </c>
      <c r="E540" s="24">
        <v>45265</v>
      </c>
      <c r="F540" s="24">
        <v>45265</v>
      </c>
      <c r="G540" s="16">
        <v>11006260563</v>
      </c>
      <c r="H540" s="16" t="s">
        <v>550</v>
      </c>
      <c r="I540" s="25">
        <v>5918.66</v>
      </c>
      <c r="J540" s="24">
        <v>45295</v>
      </c>
      <c r="K540" s="17">
        <v>4851.3599999999997</v>
      </c>
      <c r="L540" s="24">
        <v>45267</v>
      </c>
      <c r="M540" s="16">
        <v>-28</v>
      </c>
      <c r="N540" s="16">
        <f t="shared" si="24"/>
        <v>2</v>
      </c>
      <c r="O540" s="17">
        <f t="shared" si="25"/>
        <v>-135838.07999999999</v>
      </c>
      <c r="P540" s="17">
        <f t="shared" si="26"/>
        <v>9702.7199999999993</v>
      </c>
    </row>
    <row r="541" spans="1:16" x14ac:dyDescent="0.25">
      <c r="A541" s="15" t="s">
        <v>12</v>
      </c>
      <c r="B541" s="15" t="s">
        <v>289</v>
      </c>
      <c r="C541" s="15" t="s">
        <v>391</v>
      </c>
      <c r="D541" s="16">
        <v>1542280589</v>
      </c>
      <c r="E541" s="24">
        <v>45265</v>
      </c>
      <c r="F541" s="24">
        <v>45265</v>
      </c>
      <c r="G541" s="16">
        <v>11006265816</v>
      </c>
      <c r="H541" s="16" t="s">
        <v>551</v>
      </c>
      <c r="I541" s="25">
        <v>5957.36</v>
      </c>
      <c r="J541" s="24">
        <v>45295</v>
      </c>
      <c r="K541" s="17">
        <v>4883.07</v>
      </c>
      <c r="L541" s="24">
        <v>45271</v>
      </c>
      <c r="M541" s="16">
        <v>-24</v>
      </c>
      <c r="N541" s="16">
        <f t="shared" si="24"/>
        <v>6</v>
      </c>
      <c r="O541" s="17">
        <f t="shared" si="25"/>
        <v>-117193.68</v>
      </c>
      <c r="P541" s="17">
        <f t="shared" si="26"/>
        <v>29298.42</v>
      </c>
    </row>
    <row r="542" spans="1:16" x14ac:dyDescent="0.25">
      <c r="A542" s="15" t="s">
        <v>12</v>
      </c>
      <c r="B542" s="15" t="s">
        <v>289</v>
      </c>
      <c r="C542" s="15" t="s">
        <v>291</v>
      </c>
      <c r="D542" s="16">
        <v>5749120480</v>
      </c>
      <c r="E542" s="24">
        <v>45265</v>
      </c>
      <c r="F542" s="24">
        <v>45265</v>
      </c>
      <c r="G542" s="16">
        <v>11007249427</v>
      </c>
      <c r="H542" s="16" t="s">
        <v>552</v>
      </c>
      <c r="I542" s="25">
        <v>1415.2</v>
      </c>
      <c r="J542" s="24">
        <v>45295</v>
      </c>
      <c r="K542" s="17">
        <v>1160</v>
      </c>
      <c r="L542" s="24">
        <v>45289</v>
      </c>
      <c r="M542" s="16">
        <v>-6</v>
      </c>
      <c r="N542" s="16">
        <f t="shared" si="24"/>
        <v>24</v>
      </c>
      <c r="O542" s="17">
        <f t="shared" si="25"/>
        <v>-6960</v>
      </c>
      <c r="P542" s="17">
        <f t="shared" si="26"/>
        <v>27840</v>
      </c>
    </row>
    <row r="543" spans="1:16" x14ac:dyDescent="0.25">
      <c r="A543" s="15" t="s">
        <v>12</v>
      </c>
      <c r="B543" s="15" t="s">
        <v>289</v>
      </c>
      <c r="C543" s="15" t="s">
        <v>318</v>
      </c>
      <c r="D543" s="16">
        <v>1119210498</v>
      </c>
      <c r="E543" s="24">
        <v>45265</v>
      </c>
      <c r="F543" s="24">
        <v>45265</v>
      </c>
      <c r="G543" s="16">
        <v>11009227290</v>
      </c>
      <c r="H543" s="16" t="s">
        <v>553</v>
      </c>
      <c r="I543" s="25">
        <v>133.65</v>
      </c>
      <c r="J543" s="24">
        <v>45295</v>
      </c>
      <c r="K543" s="17">
        <v>109.55</v>
      </c>
      <c r="L543" s="24">
        <v>45265</v>
      </c>
      <c r="M543" s="16">
        <v>-30</v>
      </c>
      <c r="N543" s="16">
        <f t="shared" si="24"/>
        <v>0</v>
      </c>
      <c r="O543" s="17">
        <f t="shared" si="25"/>
        <v>-3286.5</v>
      </c>
      <c r="P543" s="17">
        <f t="shared" si="26"/>
        <v>0</v>
      </c>
    </row>
    <row r="544" spans="1:16" x14ac:dyDescent="0.25">
      <c r="A544" s="15" t="s">
        <v>12</v>
      </c>
      <c r="B544" s="15" t="s">
        <v>289</v>
      </c>
      <c r="C544" s="15" t="s">
        <v>311</v>
      </c>
      <c r="D544" s="16">
        <v>1892770494</v>
      </c>
      <c r="E544" s="24">
        <v>45265</v>
      </c>
      <c r="F544" s="24">
        <v>45265</v>
      </c>
      <c r="G544" s="16">
        <v>11009272616</v>
      </c>
      <c r="H544" s="16" t="s">
        <v>272</v>
      </c>
      <c r="I544" s="25">
        <v>21972.2</v>
      </c>
      <c r="J544" s="24">
        <v>45325</v>
      </c>
      <c r="K544" s="17">
        <v>18010</v>
      </c>
      <c r="L544" s="24">
        <v>45273</v>
      </c>
      <c r="M544" s="16">
        <v>-52</v>
      </c>
      <c r="N544" s="16">
        <f t="shared" si="24"/>
        <v>8</v>
      </c>
      <c r="O544" s="17">
        <f t="shared" si="25"/>
        <v>-936520</v>
      </c>
      <c r="P544" s="17">
        <f t="shared" si="26"/>
        <v>144080</v>
      </c>
    </row>
    <row r="545" spans="1:16" x14ac:dyDescent="0.25">
      <c r="A545" s="15" t="s">
        <v>12</v>
      </c>
      <c r="B545" s="15" t="s">
        <v>289</v>
      </c>
      <c r="C545" s="15" t="s">
        <v>309</v>
      </c>
      <c r="D545" s="16">
        <v>206110496</v>
      </c>
      <c r="E545" s="24">
        <v>45265</v>
      </c>
      <c r="F545" s="24">
        <v>45265</v>
      </c>
      <c r="G545" s="16">
        <v>11012010191</v>
      </c>
      <c r="H545" s="16" t="s">
        <v>554</v>
      </c>
      <c r="I545" s="25">
        <v>1324.1</v>
      </c>
      <c r="J545" s="24">
        <v>45325</v>
      </c>
      <c r="K545" s="17">
        <v>1085.33</v>
      </c>
      <c r="L545" s="24">
        <v>45267</v>
      </c>
      <c r="M545" s="16">
        <v>-58</v>
      </c>
      <c r="N545" s="16">
        <f t="shared" si="24"/>
        <v>2</v>
      </c>
      <c r="O545" s="17">
        <f t="shared" si="25"/>
        <v>-62949.14</v>
      </c>
      <c r="P545" s="17">
        <f t="shared" si="26"/>
        <v>2170.66</v>
      </c>
    </row>
    <row r="546" spans="1:16" x14ac:dyDescent="0.25">
      <c r="A546" s="15" t="s">
        <v>12</v>
      </c>
      <c r="B546" s="15" t="s">
        <v>289</v>
      </c>
      <c r="C546" s="15" t="s">
        <v>378</v>
      </c>
      <c r="D546" s="16">
        <v>1346760505</v>
      </c>
      <c r="E546" s="24">
        <v>45268</v>
      </c>
      <c r="F546" s="24">
        <v>45268</v>
      </c>
      <c r="G546" s="16">
        <v>11034758093</v>
      </c>
      <c r="H546" s="16">
        <v>56</v>
      </c>
      <c r="I546" s="25">
        <v>3508.11</v>
      </c>
      <c r="J546" s="24">
        <v>45298</v>
      </c>
      <c r="K546" s="17">
        <v>2875.5</v>
      </c>
      <c r="L546" s="24">
        <v>45274</v>
      </c>
      <c r="M546" s="16">
        <v>-24</v>
      </c>
      <c r="N546" s="16">
        <f t="shared" si="24"/>
        <v>6</v>
      </c>
      <c r="O546" s="17">
        <f t="shared" si="25"/>
        <v>-69012</v>
      </c>
      <c r="P546" s="17">
        <f t="shared" si="26"/>
        <v>17253</v>
      </c>
    </row>
    <row r="547" spans="1:16" x14ac:dyDescent="0.25">
      <c r="A547" s="15" t="s">
        <v>12</v>
      </c>
      <c r="B547" s="15" t="s">
        <v>289</v>
      </c>
      <c r="C547" s="15" t="s">
        <v>447</v>
      </c>
      <c r="D547" s="16">
        <v>2310270125</v>
      </c>
      <c r="E547" s="24">
        <v>45271</v>
      </c>
      <c r="F547" s="24">
        <v>45271</v>
      </c>
      <c r="G547" s="16">
        <v>11054578950</v>
      </c>
      <c r="H547" s="16" t="s">
        <v>555</v>
      </c>
      <c r="I547" s="25">
        <v>4541.45</v>
      </c>
      <c r="J547" s="24">
        <v>45301</v>
      </c>
      <c r="K547" s="17">
        <v>3722.5</v>
      </c>
      <c r="L547" s="24">
        <v>45272</v>
      </c>
      <c r="M547" s="16">
        <v>-29</v>
      </c>
      <c r="N547" s="16">
        <f t="shared" si="24"/>
        <v>1</v>
      </c>
      <c r="O547" s="17">
        <f t="shared" si="25"/>
        <v>-107952.5</v>
      </c>
      <c r="P547" s="17">
        <f t="shared" si="26"/>
        <v>3722.5</v>
      </c>
    </row>
    <row r="548" spans="1:16" x14ac:dyDescent="0.25">
      <c r="A548" s="15" t="s">
        <v>12</v>
      </c>
      <c r="B548" s="15" t="s">
        <v>289</v>
      </c>
      <c r="C548" s="15" t="s">
        <v>556</v>
      </c>
      <c r="D548" s="16">
        <v>1968510501</v>
      </c>
      <c r="E548" s="24">
        <v>45272</v>
      </c>
      <c r="F548" s="24">
        <v>45272</v>
      </c>
      <c r="G548" s="16">
        <v>11065633370</v>
      </c>
      <c r="H548" s="16" t="s">
        <v>557</v>
      </c>
      <c r="I548" s="25">
        <v>7628.83</v>
      </c>
      <c r="J548" s="24">
        <v>45322</v>
      </c>
      <c r="K548" s="17">
        <v>6253.13</v>
      </c>
      <c r="L548" s="24">
        <v>45273</v>
      </c>
      <c r="M548" s="16">
        <v>-49</v>
      </c>
      <c r="N548" s="16">
        <f t="shared" si="24"/>
        <v>1</v>
      </c>
      <c r="O548" s="17">
        <f t="shared" si="25"/>
        <v>-306403.37</v>
      </c>
      <c r="P548" s="17">
        <f t="shared" si="26"/>
        <v>6253.13</v>
      </c>
    </row>
    <row r="549" spans="1:16" x14ac:dyDescent="0.25">
      <c r="A549" s="15" t="s">
        <v>12</v>
      </c>
      <c r="B549" s="15" t="s">
        <v>289</v>
      </c>
      <c r="C549" s="15" t="s">
        <v>388</v>
      </c>
      <c r="D549" s="16">
        <v>1272730498</v>
      </c>
      <c r="E549" s="24">
        <v>45273</v>
      </c>
      <c r="F549" s="24">
        <v>45273</v>
      </c>
      <c r="G549" s="16">
        <v>11073759477</v>
      </c>
      <c r="H549" s="16" t="s">
        <v>558</v>
      </c>
      <c r="I549" s="25">
        <v>94.67</v>
      </c>
      <c r="J549" s="24">
        <v>45303</v>
      </c>
      <c r="K549" s="17">
        <v>77.599999999999994</v>
      </c>
      <c r="L549" s="24">
        <v>45273</v>
      </c>
      <c r="M549" s="16">
        <v>-30</v>
      </c>
      <c r="N549" s="16">
        <f t="shared" si="24"/>
        <v>0</v>
      </c>
      <c r="O549" s="17">
        <f t="shared" si="25"/>
        <v>-2328</v>
      </c>
      <c r="P549" s="17">
        <f t="shared" si="26"/>
        <v>0</v>
      </c>
    </row>
    <row r="550" spans="1:16" x14ac:dyDescent="0.25">
      <c r="A550" s="15" t="s">
        <v>12</v>
      </c>
      <c r="B550" s="15" t="s">
        <v>289</v>
      </c>
      <c r="C550" s="15" t="s">
        <v>364</v>
      </c>
      <c r="D550" s="16">
        <v>1178980494</v>
      </c>
      <c r="E550" s="24">
        <v>45273</v>
      </c>
      <c r="F550" s="24">
        <v>45273</v>
      </c>
      <c r="G550" s="16">
        <v>11079335627</v>
      </c>
      <c r="H550" s="16">
        <v>229</v>
      </c>
      <c r="I550" s="25">
        <v>1195.5999999999999</v>
      </c>
      <c r="J550" s="24">
        <v>45333</v>
      </c>
      <c r="K550" s="17">
        <v>980</v>
      </c>
      <c r="L550" s="24">
        <v>45274</v>
      </c>
      <c r="M550" s="16">
        <v>-59</v>
      </c>
      <c r="N550" s="16">
        <f t="shared" si="24"/>
        <v>1</v>
      </c>
      <c r="O550" s="17">
        <f t="shared" si="25"/>
        <v>-57820</v>
      </c>
      <c r="P550" s="17">
        <f t="shared" si="26"/>
        <v>980</v>
      </c>
    </row>
    <row r="551" spans="1:16" x14ac:dyDescent="0.25">
      <c r="A551" s="15" t="s">
        <v>12</v>
      </c>
      <c r="B551" s="15" t="s">
        <v>289</v>
      </c>
      <c r="C551" s="15" t="s">
        <v>477</v>
      </c>
      <c r="D551" s="16">
        <v>1936780491</v>
      </c>
      <c r="E551" s="24">
        <v>45273</v>
      </c>
      <c r="F551" s="24">
        <v>45273</v>
      </c>
      <c r="G551" s="16">
        <v>11081060073</v>
      </c>
      <c r="H551" s="16" t="s">
        <v>559</v>
      </c>
      <c r="I551" s="25">
        <v>17731.41</v>
      </c>
      <c r="J551" s="24">
        <v>45303</v>
      </c>
      <c r="K551" s="17">
        <v>14533.94</v>
      </c>
      <c r="L551" s="24">
        <v>45274</v>
      </c>
      <c r="M551" s="16">
        <v>-29</v>
      </c>
      <c r="N551" s="16">
        <f t="shared" si="24"/>
        <v>1</v>
      </c>
      <c r="O551" s="17">
        <f t="shared" si="25"/>
        <v>-421484.26</v>
      </c>
      <c r="P551" s="17">
        <f t="shared" si="26"/>
        <v>14533.94</v>
      </c>
    </row>
    <row r="552" spans="1:16" x14ac:dyDescent="0.25">
      <c r="A552" s="15" t="s">
        <v>12</v>
      </c>
      <c r="B552" s="15" t="s">
        <v>289</v>
      </c>
      <c r="C552" s="15" t="s">
        <v>477</v>
      </c>
      <c r="D552" s="16">
        <v>1936780491</v>
      </c>
      <c r="E552" s="24">
        <v>45275</v>
      </c>
      <c r="F552" s="24">
        <v>45275</v>
      </c>
      <c r="G552" s="16">
        <v>11101203125</v>
      </c>
      <c r="H552" s="16" t="s">
        <v>560</v>
      </c>
      <c r="I552" s="25">
        <v>24243.439999999999</v>
      </c>
      <c r="J552" s="24">
        <v>45305</v>
      </c>
      <c r="K552" s="17">
        <v>19871.669999999998</v>
      </c>
      <c r="L552" s="24">
        <v>45278</v>
      </c>
      <c r="M552" s="16">
        <v>-27</v>
      </c>
      <c r="N552" s="16">
        <f t="shared" si="24"/>
        <v>3</v>
      </c>
      <c r="O552" s="17">
        <f t="shared" si="25"/>
        <v>-536535.09</v>
      </c>
      <c r="P552" s="17">
        <f t="shared" si="26"/>
        <v>59615.009999999995</v>
      </c>
    </row>
    <row r="553" spans="1:16" x14ac:dyDescent="0.25">
      <c r="A553" s="15" t="s">
        <v>12</v>
      </c>
      <c r="B553" s="15" t="s">
        <v>561</v>
      </c>
      <c r="C553" s="15" t="s">
        <v>26</v>
      </c>
      <c r="D553" s="16">
        <v>100460492</v>
      </c>
      <c r="E553" s="24">
        <v>44907</v>
      </c>
      <c r="F553" s="24">
        <v>44907</v>
      </c>
      <c r="G553" s="16">
        <v>8609765062</v>
      </c>
      <c r="H553" s="16" t="s">
        <v>562</v>
      </c>
      <c r="I553" s="25">
        <v>420</v>
      </c>
      <c r="J553" s="24">
        <v>44937</v>
      </c>
      <c r="K553" s="17">
        <v>420</v>
      </c>
      <c r="L553" s="24">
        <v>44935</v>
      </c>
      <c r="M553" s="16">
        <v>-2</v>
      </c>
      <c r="N553" s="16">
        <f t="shared" si="24"/>
        <v>28</v>
      </c>
      <c r="O553" s="17">
        <f t="shared" si="25"/>
        <v>-840</v>
      </c>
      <c r="P553" s="17">
        <f t="shared" si="26"/>
        <v>11760</v>
      </c>
    </row>
    <row r="554" spans="1:16" x14ac:dyDescent="0.25">
      <c r="A554" s="15" t="s">
        <v>12</v>
      </c>
      <c r="B554" s="15" t="s">
        <v>561</v>
      </c>
      <c r="C554" s="15" t="s">
        <v>475</v>
      </c>
      <c r="D554" s="16">
        <v>11435101008</v>
      </c>
      <c r="E554" s="24">
        <v>44912</v>
      </c>
      <c r="F554" s="24">
        <v>44912</v>
      </c>
      <c r="G554" s="16">
        <v>8637640778</v>
      </c>
      <c r="H554" s="16" t="s">
        <v>563</v>
      </c>
      <c r="I554" s="25">
        <v>6523.11</v>
      </c>
      <c r="J554" s="24">
        <v>44942</v>
      </c>
      <c r="K554" s="17">
        <v>6523.11</v>
      </c>
      <c r="L554" s="24">
        <v>44963</v>
      </c>
      <c r="M554" s="16">
        <v>21</v>
      </c>
      <c r="N554" s="16">
        <f t="shared" si="24"/>
        <v>51</v>
      </c>
      <c r="O554" s="17">
        <f t="shared" si="25"/>
        <v>136985.31</v>
      </c>
      <c r="P554" s="17">
        <f t="shared" si="26"/>
        <v>332678.61</v>
      </c>
    </row>
    <row r="555" spans="1:16" x14ac:dyDescent="0.25">
      <c r="A555" s="15" t="s">
        <v>12</v>
      </c>
      <c r="B555" s="15" t="s">
        <v>561</v>
      </c>
      <c r="C555" s="15" t="s">
        <v>475</v>
      </c>
      <c r="D555" s="16">
        <v>11435101008</v>
      </c>
      <c r="E555" s="24">
        <v>44912</v>
      </c>
      <c r="F555" s="24">
        <v>44912</v>
      </c>
      <c r="G555" s="16">
        <v>8637641757</v>
      </c>
      <c r="H555" s="16" t="s">
        <v>564</v>
      </c>
      <c r="I555" s="25">
        <v>280.48</v>
      </c>
      <c r="J555" s="24">
        <v>44942</v>
      </c>
      <c r="K555" s="17">
        <v>229.9</v>
      </c>
      <c r="L555" s="24">
        <v>44935</v>
      </c>
      <c r="M555" s="16">
        <v>-7</v>
      </c>
      <c r="N555" s="16">
        <f t="shared" si="24"/>
        <v>23</v>
      </c>
      <c r="O555" s="17">
        <f t="shared" si="25"/>
        <v>-1609.3</v>
      </c>
      <c r="P555" s="17">
        <f t="shared" si="26"/>
        <v>5287.7</v>
      </c>
    </row>
    <row r="556" spans="1:16" x14ac:dyDescent="0.25">
      <c r="A556" s="15" t="s">
        <v>12</v>
      </c>
      <c r="B556" s="15" t="s">
        <v>561</v>
      </c>
      <c r="C556" s="15" t="s">
        <v>475</v>
      </c>
      <c r="D556" s="16">
        <v>11435101008</v>
      </c>
      <c r="E556" s="24">
        <v>44912</v>
      </c>
      <c r="F556" s="24">
        <v>44912</v>
      </c>
      <c r="G556" s="16">
        <v>8637641793</v>
      </c>
      <c r="H556" s="16" t="s">
        <v>565</v>
      </c>
      <c r="I556" s="25">
        <v>47.03</v>
      </c>
      <c r="J556" s="24">
        <v>44942</v>
      </c>
      <c r="K556" s="17">
        <v>38.549999999999997</v>
      </c>
      <c r="L556" s="24">
        <v>44935</v>
      </c>
      <c r="M556" s="16">
        <v>-7</v>
      </c>
      <c r="N556" s="16">
        <f t="shared" si="24"/>
        <v>23</v>
      </c>
      <c r="O556" s="17">
        <f t="shared" si="25"/>
        <v>-269.84999999999997</v>
      </c>
      <c r="P556" s="17">
        <f t="shared" si="26"/>
        <v>886.65</v>
      </c>
    </row>
    <row r="557" spans="1:16" x14ac:dyDescent="0.25">
      <c r="A557" s="15" t="s">
        <v>12</v>
      </c>
      <c r="B557" s="15" t="s">
        <v>561</v>
      </c>
      <c r="C557" s="15" t="s">
        <v>475</v>
      </c>
      <c r="D557" s="16">
        <v>11435101008</v>
      </c>
      <c r="E557" s="24">
        <v>44911</v>
      </c>
      <c r="F557" s="24">
        <v>44911</v>
      </c>
      <c r="G557" s="16">
        <v>8637641833</v>
      </c>
      <c r="H557" s="16" t="s">
        <v>566</v>
      </c>
      <c r="I557" s="25">
        <v>105.38</v>
      </c>
      <c r="J557" s="24">
        <v>44941</v>
      </c>
      <c r="K557" s="17">
        <v>105.38</v>
      </c>
      <c r="L557" s="24">
        <v>44935</v>
      </c>
      <c r="M557" s="16">
        <v>-6</v>
      </c>
      <c r="N557" s="16">
        <f t="shared" si="24"/>
        <v>24</v>
      </c>
      <c r="O557" s="17">
        <f t="shared" si="25"/>
        <v>-632.28</v>
      </c>
      <c r="P557" s="17">
        <f t="shared" si="26"/>
        <v>2529.12</v>
      </c>
    </row>
    <row r="558" spans="1:16" x14ac:dyDescent="0.25">
      <c r="A558" s="15" t="s">
        <v>12</v>
      </c>
      <c r="B558" s="15" t="s">
        <v>561</v>
      </c>
      <c r="C558" s="15" t="s">
        <v>567</v>
      </c>
      <c r="D558" s="16">
        <v>2213820208</v>
      </c>
      <c r="E558" s="24">
        <v>44915</v>
      </c>
      <c r="F558" s="24">
        <v>44915</v>
      </c>
      <c r="G558" s="16">
        <v>8674021819</v>
      </c>
      <c r="H558" s="16" t="s">
        <v>568</v>
      </c>
      <c r="I558" s="25">
        <v>300</v>
      </c>
      <c r="J558" s="24">
        <v>44945</v>
      </c>
      <c r="K558" s="17">
        <v>300</v>
      </c>
      <c r="L558" s="24">
        <v>44929</v>
      </c>
      <c r="M558" s="16">
        <v>-16</v>
      </c>
      <c r="N558" s="16">
        <f t="shared" si="24"/>
        <v>14</v>
      </c>
      <c r="O558" s="17">
        <f t="shared" si="25"/>
        <v>-4800</v>
      </c>
      <c r="P558" s="17">
        <f t="shared" si="26"/>
        <v>4200</v>
      </c>
    </row>
    <row r="559" spans="1:16" x14ac:dyDescent="0.25">
      <c r="A559" s="15" t="s">
        <v>12</v>
      </c>
      <c r="B559" s="15" t="s">
        <v>561</v>
      </c>
      <c r="C559" s="15" t="s">
        <v>569</v>
      </c>
      <c r="D559" s="16">
        <v>8122660585</v>
      </c>
      <c r="E559" s="24">
        <v>44924</v>
      </c>
      <c r="F559" s="24">
        <v>44924</v>
      </c>
      <c r="G559" s="16">
        <v>8728822592</v>
      </c>
      <c r="H559" s="16" t="s">
        <v>570</v>
      </c>
      <c r="I559" s="25">
        <v>60246.37</v>
      </c>
      <c r="J559" s="24">
        <v>44955</v>
      </c>
      <c r="K559" s="17">
        <v>57929.2</v>
      </c>
      <c r="L559" s="24">
        <v>44935</v>
      </c>
      <c r="M559" s="16">
        <v>-20</v>
      </c>
      <c r="N559" s="16">
        <f t="shared" si="24"/>
        <v>11</v>
      </c>
      <c r="O559" s="17">
        <f t="shared" si="25"/>
        <v>-1158584</v>
      </c>
      <c r="P559" s="17">
        <f t="shared" si="26"/>
        <v>637221.19999999995</v>
      </c>
    </row>
    <row r="560" spans="1:16" x14ac:dyDescent="0.25">
      <c r="A560" s="15" t="s">
        <v>12</v>
      </c>
      <c r="B560" s="15" t="s">
        <v>561</v>
      </c>
      <c r="C560" s="15" t="s">
        <v>571</v>
      </c>
      <c r="D560" s="16" t="s">
        <v>572</v>
      </c>
      <c r="E560" s="24">
        <v>44948</v>
      </c>
      <c r="F560" s="24">
        <v>44948</v>
      </c>
      <c r="G560" s="16">
        <v>8884468598</v>
      </c>
      <c r="H560" s="16" t="s">
        <v>573</v>
      </c>
      <c r="I560" s="25">
        <v>1903.2</v>
      </c>
      <c r="J560" s="24">
        <v>44978</v>
      </c>
      <c r="K560" s="17">
        <v>1903.2</v>
      </c>
      <c r="L560" s="24">
        <v>44958</v>
      </c>
      <c r="M560" s="16">
        <v>-20</v>
      </c>
      <c r="N560" s="16">
        <f t="shared" si="24"/>
        <v>10</v>
      </c>
      <c r="O560" s="17">
        <f t="shared" si="25"/>
        <v>-38064</v>
      </c>
      <c r="P560" s="17">
        <f t="shared" si="26"/>
        <v>19032</v>
      </c>
    </row>
    <row r="561" spans="1:16" x14ac:dyDescent="0.25">
      <c r="A561" s="15" t="s">
        <v>12</v>
      </c>
      <c r="B561" s="15" t="s">
        <v>561</v>
      </c>
      <c r="C561" s="15" t="s">
        <v>574</v>
      </c>
      <c r="D561" s="16">
        <v>80024330492</v>
      </c>
      <c r="E561" s="24">
        <v>44959</v>
      </c>
      <c r="F561" s="24">
        <v>44959</v>
      </c>
      <c r="G561" s="16">
        <v>8943963164</v>
      </c>
      <c r="H561" s="16" t="s">
        <v>575</v>
      </c>
      <c r="I561" s="25">
        <v>600</v>
      </c>
      <c r="J561" s="24">
        <v>44989</v>
      </c>
      <c r="K561" s="17">
        <v>600</v>
      </c>
      <c r="L561" s="24">
        <v>44971</v>
      </c>
      <c r="M561" s="16">
        <v>-18</v>
      </c>
      <c r="N561" s="16">
        <f t="shared" si="24"/>
        <v>12</v>
      </c>
      <c r="O561" s="17">
        <f t="shared" si="25"/>
        <v>-10800</v>
      </c>
      <c r="P561" s="17">
        <f t="shared" si="26"/>
        <v>7200</v>
      </c>
    </row>
    <row r="562" spans="1:16" x14ac:dyDescent="0.25">
      <c r="A562" s="15" t="s">
        <v>12</v>
      </c>
      <c r="B562" s="15" t="s">
        <v>561</v>
      </c>
      <c r="C562" s="15" t="s">
        <v>576</v>
      </c>
      <c r="D562" s="16">
        <v>2641030420</v>
      </c>
      <c r="E562" s="24">
        <v>44959</v>
      </c>
      <c r="F562" s="24">
        <v>44959</v>
      </c>
      <c r="G562" s="16">
        <v>8944450379</v>
      </c>
      <c r="H562" s="16">
        <v>79</v>
      </c>
      <c r="I562" s="25">
        <v>75</v>
      </c>
      <c r="J562" s="24">
        <v>44989</v>
      </c>
      <c r="K562" s="17">
        <v>75</v>
      </c>
      <c r="L562" s="24">
        <v>44970</v>
      </c>
      <c r="M562" s="16">
        <v>-19</v>
      </c>
      <c r="N562" s="16">
        <f t="shared" si="24"/>
        <v>11</v>
      </c>
      <c r="O562" s="17">
        <f t="shared" si="25"/>
        <v>-1425</v>
      </c>
      <c r="P562" s="17">
        <f t="shared" si="26"/>
        <v>825</v>
      </c>
    </row>
    <row r="563" spans="1:16" x14ac:dyDescent="0.25">
      <c r="A563" s="15" t="s">
        <v>12</v>
      </c>
      <c r="B563" s="15" t="s">
        <v>561</v>
      </c>
      <c r="C563" s="15" t="s">
        <v>577</v>
      </c>
      <c r="D563" s="16">
        <v>1784630814</v>
      </c>
      <c r="E563" s="24">
        <v>44964</v>
      </c>
      <c r="F563" s="24">
        <v>44964</v>
      </c>
      <c r="G563" s="16">
        <v>8985950220</v>
      </c>
      <c r="H563" s="16" t="s">
        <v>578</v>
      </c>
      <c r="I563" s="25">
        <v>2410</v>
      </c>
      <c r="J563" s="24">
        <v>44994</v>
      </c>
      <c r="K563" s="17">
        <v>2410</v>
      </c>
      <c r="L563" s="24">
        <v>44972</v>
      </c>
      <c r="M563" s="16">
        <v>-22</v>
      </c>
      <c r="N563" s="16">
        <f t="shared" si="24"/>
        <v>8</v>
      </c>
      <c r="O563" s="17">
        <f t="shared" si="25"/>
        <v>-53020</v>
      </c>
      <c r="P563" s="17">
        <f t="shared" si="26"/>
        <v>19280</v>
      </c>
    </row>
    <row r="564" spans="1:16" x14ac:dyDescent="0.25">
      <c r="A564" s="15" t="s">
        <v>12</v>
      </c>
      <c r="B564" s="15" t="s">
        <v>561</v>
      </c>
      <c r="C564" s="15" t="s">
        <v>576</v>
      </c>
      <c r="D564" s="16">
        <v>2641030420</v>
      </c>
      <c r="E564" s="24">
        <v>44966</v>
      </c>
      <c r="F564" s="24">
        <v>44966</v>
      </c>
      <c r="G564" s="16">
        <v>8994170185</v>
      </c>
      <c r="H564" s="16">
        <v>103</v>
      </c>
      <c r="I564" s="25">
        <v>75</v>
      </c>
      <c r="J564" s="24">
        <v>44996</v>
      </c>
      <c r="K564" s="17">
        <v>75</v>
      </c>
      <c r="L564" s="24">
        <v>44972</v>
      </c>
      <c r="M564" s="16">
        <v>-24</v>
      </c>
      <c r="N564" s="16">
        <f t="shared" si="24"/>
        <v>6</v>
      </c>
      <c r="O564" s="17">
        <f t="shared" si="25"/>
        <v>-1800</v>
      </c>
      <c r="P564" s="17">
        <f t="shared" si="26"/>
        <v>450</v>
      </c>
    </row>
    <row r="565" spans="1:16" x14ac:dyDescent="0.25">
      <c r="A565" s="15" t="s">
        <v>12</v>
      </c>
      <c r="B565" s="15" t="s">
        <v>561</v>
      </c>
      <c r="C565" s="15" t="s">
        <v>579</v>
      </c>
      <c r="D565" s="16">
        <v>84033260484</v>
      </c>
      <c r="E565" s="24">
        <v>44984</v>
      </c>
      <c r="F565" s="24">
        <v>44984</v>
      </c>
      <c r="G565" s="16">
        <v>9115331288</v>
      </c>
      <c r="H565" s="16" t="s">
        <v>580</v>
      </c>
      <c r="I565" s="25">
        <v>100</v>
      </c>
      <c r="J565" s="24">
        <v>45014</v>
      </c>
      <c r="K565" s="17">
        <v>100</v>
      </c>
      <c r="L565" s="24">
        <v>44986</v>
      </c>
      <c r="M565" s="16">
        <v>-28</v>
      </c>
      <c r="N565" s="16">
        <f t="shared" si="24"/>
        <v>2</v>
      </c>
      <c r="O565" s="17">
        <f t="shared" si="25"/>
        <v>-2800</v>
      </c>
      <c r="P565" s="17">
        <f t="shared" si="26"/>
        <v>200</v>
      </c>
    </row>
    <row r="566" spans="1:16" x14ac:dyDescent="0.25">
      <c r="A566" s="15" t="s">
        <v>12</v>
      </c>
      <c r="B566" s="15" t="s">
        <v>561</v>
      </c>
      <c r="C566" s="15" t="s">
        <v>577</v>
      </c>
      <c r="D566" s="16">
        <v>1784630814</v>
      </c>
      <c r="E566" s="24">
        <v>44986</v>
      </c>
      <c r="F566" s="24">
        <v>44986</v>
      </c>
      <c r="G566" s="16">
        <v>9124173878</v>
      </c>
      <c r="H566" s="16" t="s">
        <v>581</v>
      </c>
      <c r="I566" s="25">
        <v>2602</v>
      </c>
      <c r="J566" s="24">
        <v>45016</v>
      </c>
      <c r="K566" s="17">
        <v>2602</v>
      </c>
      <c r="L566" s="24">
        <v>44987</v>
      </c>
      <c r="M566" s="16">
        <v>-29</v>
      </c>
      <c r="N566" s="16">
        <f t="shared" si="24"/>
        <v>1</v>
      </c>
      <c r="O566" s="17">
        <f t="shared" si="25"/>
        <v>-75458</v>
      </c>
      <c r="P566" s="17">
        <f t="shared" si="26"/>
        <v>2602</v>
      </c>
    </row>
    <row r="567" spans="1:16" x14ac:dyDescent="0.25">
      <c r="A567" s="15" t="s">
        <v>12</v>
      </c>
      <c r="B567" s="15" t="s">
        <v>561</v>
      </c>
      <c r="C567" s="15" t="s">
        <v>574</v>
      </c>
      <c r="D567" s="16">
        <v>80024330492</v>
      </c>
      <c r="E567" s="24">
        <v>44987</v>
      </c>
      <c r="F567" s="24">
        <v>44987</v>
      </c>
      <c r="G567" s="16">
        <v>9132588178</v>
      </c>
      <c r="H567" s="16" t="s">
        <v>582</v>
      </c>
      <c r="I567" s="25">
        <v>380</v>
      </c>
      <c r="J567" s="24">
        <v>45017</v>
      </c>
      <c r="K567" s="17">
        <v>380</v>
      </c>
      <c r="L567" s="24">
        <v>44999</v>
      </c>
      <c r="M567" s="16">
        <v>-18</v>
      </c>
      <c r="N567" s="16">
        <f t="shared" si="24"/>
        <v>12</v>
      </c>
      <c r="O567" s="17">
        <f t="shared" si="25"/>
        <v>-6840</v>
      </c>
      <c r="P567" s="17">
        <f t="shared" si="26"/>
        <v>4560</v>
      </c>
    </row>
    <row r="568" spans="1:16" x14ac:dyDescent="0.25">
      <c r="A568" s="15" t="s">
        <v>12</v>
      </c>
      <c r="B568" s="15" t="s">
        <v>561</v>
      </c>
      <c r="C568" s="15" t="s">
        <v>576</v>
      </c>
      <c r="D568" s="16">
        <v>2641030420</v>
      </c>
      <c r="E568" s="24">
        <v>44993</v>
      </c>
      <c r="F568" s="24">
        <v>44993</v>
      </c>
      <c r="G568" s="16">
        <v>9182887866</v>
      </c>
      <c r="H568" s="16">
        <v>431</v>
      </c>
      <c r="I568" s="25">
        <v>75</v>
      </c>
      <c r="J568" s="24">
        <v>45023</v>
      </c>
      <c r="K568" s="17">
        <v>75</v>
      </c>
      <c r="L568" s="24">
        <v>44998</v>
      </c>
      <c r="M568" s="16">
        <v>-25</v>
      </c>
      <c r="N568" s="16">
        <f t="shared" si="24"/>
        <v>5</v>
      </c>
      <c r="O568" s="17">
        <f t="shared" si="25"/>
        <v>-1875</v>
      </c>
      <c r="P568" s="17">
        <f t="shared" si="26"/>
        <v>375</v>
      </c>
    </row>
    <row r="569" spans="1:16" x14ac:dyDescent="0.25">
      <c r="A569" s="15" t="s">
        <v>12</v>
      </c>
      <c r="B569" s="15" t="s">
        <v>561</v>
      </c>
      <c r="C569" s="15" t="s">
        <v>576</v>
      </c>
      <c r="D569" s="16">
        <v>2641030420</v>
      </c>
      <c r="E569" s="24">
        <v>45012</v>
      </c>
      <c r="F569" s="24">
        <v>45012</v>
      </c>
      <c r="G569" s="16">
        <v>9308089844</v>
      </c>
      <c r="H569" s="16">
        <v>472</v>
      </c>
      <c r="I569" s="25">
        <v>110</v>
      </c>
      <c r="J569" s="24">
        <v>45042</v>
      </c>
      <c r="K569" s="17">
        <v>110</v>
      </c>
      <c r="L569" s="24">
        <v>45016</v>
      </c>
      <c r="M569" s="16">
        <v>-26</v>
      </c>
      <c r="N569" s="16">
        <f t="shared" si="24"/>
        <v>4</v>
      </c>
      <c r="O569" s="17">
        <f t="shared" si="25"/>
        <v>-2860</v>
      </c>
      <c r="P569" s="17">
        <f t="shared" si="26"/>
        <v>440</v>
      </c>
    </row>
    <row r="570" spans="1:16" x14ac:dyDescent="0.25">
      <c r="A570" s="15" t="s">
        <v>12</v>
      </c>
      <c r="B570" s="15" t="s">
        <v>561</v>
      </c>
      <c r="C570" s="15" t="s">
        <v>583</v>
      </c>
      <c r="D570" s="16">
        <v>6237941007</v>
      </c>
      <c r="E570" s="24">
        <v>45012</v>
      </c>
      <c r="F570" s="24">
        <v>45012</v>
      </c>
      <c r="G570" s="16">
        <v>9308853778</v>
      </c>
      <c r="H570" s="16" t="s">
        <v>584</v>
      </c>
      <c r="I570" s="25">
        <v>2470.5</v>
      </c>
      <c r="J570" s="24">
        <v>45042</v>
      </c>
      <c r="K570" s="17">
        <v>2025</v>
      </c>
      <c r="L570" s="24">
        <v>45027</v>
      </c>
      <c r="M570" s="16">
        <v>-15</v>
      </c>
      <c r="N570" s="16">
        <f t="shared" si="24"/>
        <v>15</v>
      </c>
      <c r="O570" s="17">
        <f t="shared" si="25"/>
        <v>-30375</v>
      </c>
      <c r="P570" s="17">
        <f t="shared" si="26"/>
        <v>30375</v>
      </c>
    </row>
    <row r="571" spans="1:16" x14ac:dyDescent="0.25">
      <c r="A571" s="15" t="s">
        <v>12</v>
      </c>
      <c r="B571" s="15" t="s">
        <v>561</v>
      </c>
      <c r="C571" s="15" t="s">
        <v>585</v>
      </c>
      <c r="D571" s="16">
        <v>3509620484</v>
      </c>
      <c r="E571" s="24">
        <v>45024</v>
      </c>
      <c r="F571" s="24">
        <v>45024</v>
      </c>
      <c r="G571" s="16">
        <v>9399077981</v>
      </c>
      <c r="H571" s="16">
        <v>3691</v>
      </c>
      <c r="I571" s="25">
        <v>8467.5400000000009</v>
      </c>
      <c r="J571" s="24">
        <v>45054</v>
      </c>
      <c r="K571" s="17">
        <v>6940.61</v>
      </c>
      <c r="L571" s="24">
        <v>45029</v>
      </c>
      <c r="M571" s="16">
        <v>-25</v>
      </c>
      <c r="N571" s="16">
        <f t="shared" si="24"/>
        <v>5</v>
      </c>
      <c r="O571" s="17">
        <f t="shared" si="25"/>
        <v>-173515.25</v>
      </c>
      <c r="P571" s="17">
        <f t="shared" si="26"/>
        <v>34703.049999999996</v>
      </c>
    </row>
    <row r="572" spans="1:16" x14ac:dyDescent="0.25">
      <c r="A572" s="15" t="s">
        <v>12</v>
      </c>
      <c r="B572" s="15" t="s">
        <v>561</v>
      </c>
      <c r="C572" s="15" t="s">
        <v>579</v>
      </c>
      <c r="D572" s="16">
        <v>84033260484</v>
      </c>
      <c r="E572" s="24">
        <v>45050</v>
      </c>
      <c r="F572" s="24">
        <v>45050</v>
      </c>
      <c r="G572" s="16">
        <v>9567340610</v>
      </c>
      <c r="H572" s="16" t="s">
        <v>586</v>
      </c>
      <c r="I572" s="25">
        <v>202</v>
      </c>
      <c r="J572" s="24">
        <v>45080</v>
      </c>
      <c r="K572" s="17">
        <v>202</v>
      </c>
      <c r="L572" s="24">
        <v>45054</v>
      </c>
      <c r="M572" s="16">
        <v>-26</v>
      </c>
      <c r="N572" s="16">
        <f t="shared" si="24"/>
        <v>4</v>
      </c>
      <c r="O572" s="17">
        <f t="shared" si="25"/>
        <v>-5252</v>
      </c>
      <c r="P572" s="17">
        <f t="shared" si="26"/>
        <v>808</v>
      </c>
    </row>
    <row r="573" spans="1:16" x14ac:dyDescent="0.25">
      <c r="A573" s="15" t="s">
        <v>12</v>
      </c>
      <c r="B573" s="15" t="s">
        <v>561</v>
      </c>
      <c r="C573" s="15" t="s">
        <v>579</v>
      </c>
      <c r="D573" s="16">
        <v>84033260484</v>
      </c>
      <c r="E573" s="24">
        <v>45061</v>
      </c>
      <c r="F573" s="24">
        <v>45061</v>
      </c>
      <c r="G573" s="16">
        <v>9647898519</v>
      </c>
      <c r="H573" s="16" t="s">
        <v>587</v>
      </c>
      <c r="I573" s="25">
        <v>182</v>
      </c>
      <c r="J573" s="24">
        <v>45091</v>
      </c>
      <c r="K573" s="17">
        <v>182</v>
      </c>
      <c r="L573" s="24">
        <v>45064</v>
      </c>
      <c r="M573" s="16">
        <v>-27</v>
      </c>
      <c r="N573" s="16">
        <f t="shared" si="24"/>
        <v>3</v>
      </c>
      <c r="O573" s="17">
        <f t="shared" si="25"/>
        <v>-4914</v>
      </c>
      <c r="P573" s="17">
        <f t="shared" si="26"/>
        <v>546</v>
      </c>
    </row>
    <row r="574" spans="1:16" x14ac:dyDescent="0.25">
      <c r="A574" s="15" t="s">
        <v>12</v>
      </c>
      <c r="B574" s="15" t="s">
        <v>561</v>
      </c>
      <c r="C574" s="15" t="s">
        <v>588</v>
      </c>
      <c r="D574" s="16">
        <v>14960911007</v>
      </c>
      <c r="E574" s="24">
        <v>45089</v>
      </c>
      <c r="F574" s="24">
        <v>45089</v>
      </c>
      <c r="G574" s="16">
        <v>9827662092</v>
      </c>
      <c r="H574" s="16">
        <v>204</v>
      </c>
      <c r="I574" s="25">
        <v>629.37</v>
      </c>
      <c r="J574" s="24">
        <v>45119</v>
      </c>
      <c r="K574" s="17">
        <v>515.88</v>
      </c>
      <c r="L574" s="24">
        <v>45100</v>
      </c>
      <c r="M574" s="16">
        <v>-19</v>
      </c>
      <c r="N574" s="16">
        <f t="shared" si="24"/>
        <v>11</v>
      </c>
      <c r="O574" s="17">
        <f t="shared" si="25"/>
        <v>-9801.7199999999993</v>
      </c>
      <c r="P574" s="17">
        <f t="shared" si="26"/>
        <v>5674.68</v>
      </c>
    </row>
    <row r="575" spans="1:16" x14ac:dyDescent="0.25">
      <c r="A575" s="15" t="s">
        <v>12</v>
      </c>
      <c r="B575" s="15" t="s">
        <v>561</v>
      </c>
      <c r="C575" s="15" t="s">
        <v>576</v>
      </c>
      <c r="D575" s="16">
        <v>2641030420</v>
      </c>
      <c r="E575" s="24">
        <v>45098</v>
      </c>
      <c r="F575" s="24">
        <v>45098</v>
      </c>
      <c r="G575" s="16">
        <v>9898586403</v>
      </c>
      <c r="H575" s="16">
        <v>646</v>
      </c>
      <c r="I575" s="25">
        <v>75</v>
      </c>
      <c r="J575" s="24">
        <v>45128</v>
      </c>
      <c r="K575" s="17">
        <v>75</v>
      </c>
      <c r="L575" s="24">
        <v>45104</v>
      </c>
      <c r="M575" s="16">
        <v>-24</v>
      </c>
      <c r="N575" s="16">
        <f t="shared" si="24"/>
        <v>6</v>
      </c>
      <c r="O575" s="17">
        <f t="shared" si="25"/>
        <v>-1800</v>
      </c>
      <c r="P575" s="17">
        <f t="shared" si="26"/>
        <v>450</v>
      </c>
    </row>
    <row r="576" spans="1:16" x14ac:dyDescent="0.25">
      <c r="A576" s="15" t="s">
        <v>12</v>
      </c>
      <c r="B576" s="15" t="s">
        <v>561</v>
      </c>
      <c r="C576" s="15" t="s">
        <v>571</v>
      </c>
      <c r="D576" s="16" t="s">
        <v>572</v>
      </c>
      <c r="E576" s="24">
        <v>45098</v>
      </c>
      <c r="F576" s="24">
        <v>45098</v>
      </c>
      <c r="G576" s="16">
        <v>9899229136</v>
      </c>
      <c r="H576" s="16" t="s">
        <v>589</v>
      </c>
      <c r="I576" s="25">
        <v>1999.99</v>
      </c>
      <c r="J576" s="24">
        <v>45128</v>
      </c>
      <c r="K576" s="17">
        <v>1999.99</v>
      </c>
      <c r="L576" s="24">
        <v>45118</v>
      </c>
      <c r="M576" s="16">
        <v>-10</v>
      </c>
      <c r="N576" s="16">
        <f t="shared" si="24"/>
        <v>20</v>
      </c>
      <c r="O576" s="17">
        <f t="shared" si="25"/>
        <v>-19999.900000000001</v>
      </c>
      <c r="P576" s="17">
        <f t="shared" si="26"/>
        <v>39999.800000000003</v>
      </c>
    </row>
    <row r="577" spans="1:16" x14ac:dyDescent="0.25">
      <c r="A577" s="15" t="s">
        <v>12</v>
      </c>
      <c r="B577" s="15" t="s">
        <v>561</v>
      </c>
      <c r="C577" s="15" t="s">
        <v>576</v>
      </c>
      <c r="D577" s="16">
        <v>2641030420</v>
      </c>
      <c r="E577" s="24">
        <v>45099</v>
      </c>
      <c r="F577" s="24">
        <v>45099</v>
      </c>
      <c r="G577" s="16">
        <v>9906454904</v>
      </c>
      <c r="H577" s="16">
        <v>691</v>
      </c>
      <c r="I577" s="25">
        <v>90</v>
      </c>
      <c r="J577" s="24">
        <v>45129</v>
      </c>
      <c r="K577" s="17">
        <v>90</v>
      </c>
      <c r="L577" s="24">
        <v>45104</v>
      </c>
      <c r="M577" s="16">
        <v>-25</v>
      </c>
      <c r="N577" s="16">
        <f t="shared" si="24"/>
        <v>5</v>
      </c>
      <c r="O577" s="17">
        <f t="shared" si="25"/>
        <v>-2250</v>
      </c>
      <c r="P577" s="17">
        <f t="shared" si="26"/>
        <v>450</v>
      </c>
    </row>
    <row r="578" spans="1:16" x14ac:dyDescent="0.25">
      <c r="A578" s="15" t="s">
        <v>12</v>
      </c>
      <c r="B578" s="15" t="s">
        <v>561</v>
      </c>
      <c r="C578" s="15" t="s">
        <v>590</v>
      </c>
      <c r="D578" s="16" t="s">
        <v>591</v>
      </c>
      <c r="E578" s="24">
        <v>45131</v>
      </c>
      <c r="F578" s="24">
        <v>45131</v>
      </c>
      <c r="G578" s="16">
        <v>10121685283</v>
      </c>
      <c r="H578" s="16" t="s">
        <v>262</v>
      </c>
      <c r="I578" s="25">
        <v>600</v>
      </c>
      <c r="J578" s="24">
        <v>45161</v>
      </c>
      <c r="K578" s="17">
        <v>600</v>
      </c>
      <c r="L578" s="24">
        <v>45140</v>
      </c>
      <c r="M578" s="16">
        <v>-21</v>
      </c>
      <c r="N578" s="16">
        <f t="shared" si="24"/>
        <v>9</v>
      </c>
      <c r="O578" s="17">
        <f t="shared" si="25"/>
        <v>-12600</v>
      </c>
      <c r="P578" s="17">
        <f t="shared" si="26"/>
        <v>5400</v>
      </c>
    </row>
    <row r="579" spans="1:16" x14ac:dyDescent="0.25">
      <c r="A579" s="15" t="s">
        <v>12</v>
      </c>
      <c r="B579" s="15" t="s">
        <v>561</v>
      </c>
      <c r="C579" s="15" t="s">
        <v>592</v>
      </c>
      <c r="D579" s="16">
        <v>2290620992</v>
      </c>
      <c r="E579" s="24">
        <v>45134</v>
      </c>
      <c r="F579" s="24">
        <v>45134</v>
      </c>
      <c r="G579" s="16">
        <v>10147828222</v>
      </c>
      <c r="H579" s="16">
        <v>116</v>
      </c>
      <c r="I579" s="25">
        <v>3257.4</v>
      </c>
      <c r="J579" s="24">
        <v>45164</v>
      </c>
      <c r="K579" s="17">
        <v>2670</v>
      </c>
      <c r="L579" s="24">
        <v>45140</v>
      </c>
      <c r="M579" s="16">
        <v>-24</v>
      </c>
      <c r="N579" s="16">
        <f t="shared" ref="N579:N642" si="27">L579-F579</f>
        <v>6</v>
      </c>
      <c r="O579" s="17">
        <f t="shared" ref="O579:O642" si="28">M579*K579</f>
        <v>-64080</v>
      </c>
      <c r="P579" s="17">
        <f t="shared" ref="P579:P642" si="29">N579*K579</f>
        <v>16020</v>
      </c>
    </row>
    <row r="580" spans="1:16" x14ac:dyDescent="0.25">
      <c r="A580" s="15" t="s">
        <v>12</v>
      </c>
      <c r="B580" s="15" t="s">
        <v>561</v>
      </c>
      <c r="C580" s="15" t="s">
        <v>593</v>
      </c>
      <c r="D580" s="16" t="s">
        <v>594</v>
      </c>
      <c r="E580" s="24">
        <v>45142</v>
      </c>
      <c r="F580" s="24">
        <v>45142</v>
      </c>
      <c r="G580" s="16">
        <v>10192536846</v>
      </c>
      <c r="H580" s="16">
        <v>16</v>
      </c>
      <c r="I580" s="25">
        <v>20300.8</v>
      </c>
      <c r="J580" s="24">
        <v>45172</v>
      </c>
      <c r="K580" s="17">
        <v>20300.8</v>
      </c>
      <c r="L580" s="24">
        <v>45163</v>
      </c>
      <c r="M580" s="16">
        <v>-9</v>
      </c>
      <c r="N580" s="16">
        <f t="shared" si="27"/>
        <v>21</v>
      </c>
      <c r="O580" s="17">
        <f t="shared" si="28"/>
        <v>-182707.19999999998</v>
      </c>
      <c r="P580" s="17">
        <f t="shared" si="29"/>
        <v>426316.79999999999</v>
      </c>
    </row>
    <row r="581" spans="1:16" x14ac:dyDescent="0.25">
      <c r="A581" s="15" t="s">
        <v>12</v>
      </c>
      <c r="B581" s="15" t="s">
        <v>561</v>
      </c>
      <c r="C581" s="15" t="s">
        <v>595</v>
      </c>
      <c r="D581" s="16" t="s">
        <v>596</v>
      </c>
      <c r="E581" s="24">
        <v>45165</v>
      </c>
      <c r="F581" s="24">
        <v>45165</v>
      </c>
      <c r="G581" s="16">
        <v>10328448614</v>
      </c>
      <c r="H581" s="16" t="s">
        <v>597</v>
      </c>
      <c r="I581" s="25">
        <v>3977.18</v>
      </c>
      <c r="J581" s="24">
        <v>45195</v>
      </c>
      <c r="K581" s="17">
        <v>3977.18</v>
      </c>
      <c r="L581" s="24">
        <v>45181</v>
      </c>
      <c r="M581" s="16">
        <v>-14</v>
      </c>
      <c r="N581" s="16">
        <f t="shared" si="27"/>
        <v>16</v>
      </c>
      <c r="O581" s="17">
        <f t="shared" si="28"/>
        <v>-55680.52</v>
      </c>
      <c r="P581" s="17">
        <f t="shared" si="29"/>
        <v>63634.879999999997</v>
      </c>
    </row>
    <row r="582" spans="1:16" x14ac:dyDescent="0.25">
      <c r="A582" s="15" t="s">
        <v>12</v>
      </c>
      <c r="B582" s="15" t="s">
        <v>561</v>
      </c>
      <c r="C582" s="15" t="s">
        <v>595</v>
      </c>
      <c r="D582" s="16" t="s">
        <v>596</v>
      </c>
      <c r="E582" s="24">
        <v>45187</v>
      </c>
      <c r="F582" s="24">
        <v>45187</v>
      </c>
      <c r="G582" s="16">
        <v>10466333684</v>
      </c>
      <c r="H582" s="16" t="s">
        <v>598</v>
      </c>
      <c r="I582" s="25">
        <v>1988.59</v>
      </c>
      <c r="J582" s="24">
        <v>45217</v>
      </c>
      <c r="K582" s="17">
        <v>1988.59</v>
      </c>
      <c r="L582" s="24">
        <v>45190</v>
      </c>
      <c r="M582" s="16">
        <v>-27</v>
      </c>
      <c r="N582" s="16">
        <f t="shared" si="27"/>
        <v>3</v>
      </c>
      <c r="O582" s="17">
        <f t="shared" si="28"/>
        <v>-53691.93</v>
      </c>
      <c r="P582" s="17">
        <f t="shared" si="29"/>
        <v>5965.7699999999995</v>
      </c>
    </row>
    <row r="583" spans="1:16" x14ac:dyDescent="0.25">
      <c r="A583" s="15" t="s">
        <v>12</v>
      </c>
      <c r="B583" s="15" t="s">
        <v>561</v>
      </c>
      <c r="C583" s="15" t="s">
        <v>576</v>
      </c>
      <c r="D583" s="16">
        <v>2641030420</v>
      </c>
      <c r="E583" s="24">
        <v>45188</v>
      </c>
      <c r="F583" s="24">
        <v>45188</v>
      </c>
      <c r="G583" s="16">
        <v>10474489044</v>
      </c>
      <c r="H583" s="16">
        <v>968</v>
      </c>
      <c r="I583" s="25">
        <v>90</v>
      </c>
      <c r="J583" s="24">
        <v>45218</v>
      </c>
      <c r="K583" s="17">
        <v>90</v>
      </c>
      <c r="L583" s="24">
        <v>45190</v>
      </c>
      <c r="M583" s="16">
        <v>-28</v>
      </c>
      <c r="N583" s="16">
        <f t="shared" si="27"/>
        <v>2</v>
      </c>
      <c r="O583" s="17">
        <f t="shared" si="28"/>
        <v>-2520</v>
      </c>
      <c r="P583" s="17">
        <f t="shared" si="29"/>
        <v>180</v>
      </c>
    </row>
    <row r="584" spans="1:16" x14ac:dyDescent="0.25">
      <c r="A584" s="15" t="s">
        <v>12</v>
      </c>
      <c r="B584" s="15" t="s">
        <v>561</v>
      </c>
      <c r="C584" s="15" t="s">
        <v>475</v>
      </c>
      <c r="D584" s="16">
        <v>11435101008</v>
      </c>
      <c r="E584" s="24">
        <v>45189</v>
      </c>
      <c r="F584" s="24">
        <v>45189</v>
      </c>
      <c r="G584" s="16">
        <v>10477694074</v>
      </c>
      <c r="H584" s="16" t="s">
        <v>599</v>
      </c>
      <c r="I584" s="25">
        <v>150.25</v>
      </c>
      <c r="J584" s="24">
        <v>45219</v>
      </c>
      <c r="K584" s="17">
        <v>150.25</v>
      </c>
      <c r="L584" s="24">
        <v>45195</v>
      </c>
      <c r="M584" s="16">
        <v>-24</v>
      </c>
      <c r="N584" s="16">
        <f t="shared" si="27"/>
        <v>6</v>
      </c>
      <c r="O584" s="17">
        <f t="shared" si="28"/>
        <v>-3606</v>
      </c>
      <c r="P584" s="17">
        <f t="shared" si="29"/>
        <v>901.5</v>
      </c>
    </row>
    <row r="585" spans="1:16" x14ac:dyDescent="0.25">
      <c r="A585" s="15" t="s">
        <v>12</v>
      </c>
      <c r="B585" s="15" t="s">
        <v>561</v>
      </c>
      <c r="C585" s="15" t="s">
        <v>600</v>
      </c>
      <c r="D585" s="16">
        <v>1848360937</v>
      </c>
      <c r="E585" s="24">
        <v>45196</v>
      </c>
      <c r="F585" s="24">
        <v>45196</v>
      </c>
      <c r="G585" s="16">
        <v>10535022052</v>
      </c>
      <c r="H585" s="16">
        <v>52</v>
      </c>
      <c r="I585" s="25">
        <v>6466</v>
      </c>
      <c r="J585" s="24">
        <v>45226</v>
      </c>
      <c r="K585" s="17">
        <v>5300</v>
      </c>
      <c r="L585" s="24">
        <v>45208</v>
      </c>
      <c r="M585" s="16">
        <v>-18</v>
      </c>
      <c r="N585" s="16">
        <f t="shared" si="27"/>
        <v>12</v>
      </c>
      <c r="O585" s="17">
        <f t="shared" si="28"/>
        <v>-95400</v>
      </c>
      <c r="P585" s="17">
        <f t="shared" si="29"/>
        <v>63600</v>
      </c>
    </row>
    <row r="586" spans="1:16" x14ac:dyDescent="0.25">
      <c r="A586" s="15" t="s">
        <v>12</v>
      </c>
      <c r="B586" s="15" t="s">
        <v>561</v>
      </c>
      <c r="C586" s="15" t="s">
        <v>576</v>
      </c>
      <c r="D586" s="16">
        <v>2641030420</v>
      </c>
      <c r="E586" s="24">
        <v>45198</v>
      </c>
      <c r="F586" s="24">
        <v>45198</v>
      </c>
      <c r="G586" s="16">
        <v>10545274733</v>
      </c>
      <c r="H586" s="16">
        <v>1017</v>
      </c>
      <c r="I586" s="25">
        <v>90</v>
      </c>
      <c r="J586" s="24">
        <v>45228</v>
      </c>
      <c r="K586" s="17">
        <v>90</v>
      </c>
      <c r="L586" s="24">
        <v>45208</v>
      </c>
      <c r="M586" s="16">
        <v>-20</v>
      </c>
      <c r="N586" s="16">
        <f t="shared" si="27"/>
        <v>10</v>
      </c>
      <c r="O586" s="17">
        <f t="shared" si="28"/>
        <v>-1800</v>
      </c>
      <c r="P586" s="17">
        <f t="shared" si="29"/>
        <v>900</v>
      </c>
    </row>
    <row r="587" spans="1:16" x14ac:dyDescent="0.25">
      <c r="A587" s="15" t="s">
        <v>12</v>
      </c>
      <c r="B587" s="15" t="s">
        <v>561</v>
      </c>
      <c r="C587" s="15" t="s">
        <v>592</v>
      </c>
      <c r="D587" s="16">
        <v>2290620992</v>
      </c>
      <c r="E587" s="24">
        <v>45203</v>
      </c>
      <c r="F587" s="24">
        <v>45203</v>
      </c>
      <c r="G587" s="16">
        <v>10584071010</v>
      </c>
      <c r="H587" s="16">
        <v>160</v>
      </c>
      <c r="I587" s="25">
        <v>13407.8</v>
      </c>
      <c r="J587" s="24">
        <v>45233</v>
      </c>
      <c r="K587" s="17">
        <v>10990</v>
      </c>
      <c r="L587" s="24">
        <v>45209</v>
      </c>
      <c r="M587" s="16">
        <v>-24</v>
      </c>
      <c r="N587" s="16">
        <f t="shared" si="27"/>
        <v>6</v>
      </c>
      <c r="O587" s="17">
        <f t="shared" si="28"/>
        <v>-263760</v>
      </c>
      <c r="P587" s="17">
        <f t="shared" si="29"/>
        <v>65940</v>
      </c>
    </row>
    <row r="588" spans="1:16" x14ac:dyDescent="0.25">
      <c r="A588" s="15" t="s">
        <v>12</v>
      </c>
      <c r="B588" s="15" t="s">
        <v>561</v>
      </c>
      <c r="C588" s="15" t="s">
        <v>475</v>
      </c>
      <c r="D588" s="16">
        <v>11435101008</v>
      </c>
      <c r="E588" s="24">
        <v>45213</v>
      </c>
      <c r="F588" s="24">
        <v>45213</v>
      </c>
      <c r="G588" s="16">
        <v>10634350296</v>
      </c>
      <c r="H588" s="16" t="s">
        <v>601</v>
      </c>
      <c r="I588" s="25">
        <v>66.16</v>
      </c>
      <c r="J588" s="24">
        <v>45243</v>
      </c>
      <c r="K588" s="17">
        <v>54.23</v>
      </c>
      <c r="L588" s="24">
        <v>45218</v>
      </c>
      <c r="M588" s="16">
        <v>-25</v>
      </c>
      <c r="N588" s="16">
        <f t="shared" si="27"/>
        <v>5</v>
      </c>
      <c r="O588" s="17">
        <f t="shared" si="28"/>
        <v>-1355.75</v>
      </c>
      <c r="P588" s="17">
        <f t="shared" si="29"/>
        <v>271.14999999999998</v>
      </c>
    </row>
    <row r="589" spans="1:16" x14ac:dyDescent="0.25">
      <c r="A589" s="15" t="s">
        <v>12</v>
      </c>
      <c r="B589" s="15" t="s">
        <v>561</v>
      </c>
      <c r="C589" s="15" t="s">
        <v>590</v>
      </c>
      <c r="D589" s="16" t="s">
        <v>591</v>
      </c>
      <c r="E589" s="24">
        <v>45223</v>
      </c>
      <c r="F589" s="24">
        <v>45223</v>
      </c>
      <c r="G589" s="16">
        <v>10722316266</v>
      </c>
      <c r="H589" s="16" t="s">
        <v>602</v>
      </c>
      <c r="I589" s="25">
        <v>200</v>
      </c>
      <c r="J589" s="24">
        <v>45253</v>
      </c>
      <c r="K589" s="17">
        <v>200</v>
      </c>
      <c r="L589" s="24">
        <v>45224</v>
      </c>
      <c r="M589" s="16">
        <v>-29</v>
      </c>
      <c r="N589" s="16">
        <f t="shared" si="27"/>
        <v>1</v>
      </c>
      <c r="O589" s="17">
        <f t="shared" si="28"/>
        <v>-5800</v>
      </c>
      <c r="P589" s="17">
        <f t="shared" si="29"/>
        <v>200</v>
      </c>
    </row>
    <row r="590" spans="1:16" x14ac:dyDescent="0.25">
      <c r="A590" s="15" t="s">
        <v>12</v>
      </c>
      <c r="B590" s="15" t="s">
        <v>561</v>
      </c>
      <c r="C590" s="15" t="s">
        <v>603</v>
      </c>
      <c r="D590" s="16">
        <v>5994580727</v>
      </c>
      <c r="E590" s="24">
        <v>45225</v>
      </c>
      <c r="F590" s="24">
        <v>45225</v>
      </c>
      <c r="G590" s="16">
        <v>10738070837</v>
      </c>
      <c r="H590" s="16">
        <v>1712</v>
      </c>
      <c r="I590" s="25">
        <v>312</v>
      </c>
      <c r="J590" s="24">
        <v>45255</v>
      </c>
      <c r="K590" s="17">
        <v>312</v>
      </c>
      <c r="L590" s="24">
        <v>45229</v>
      </c>
      <c r="M590" s="16">
        <v>-26</v>
      </c>
      <c r="N590" s="16">
        <f t="shared" si="27"/>
        <v>4</v>
      </c>
      <c r="O590" s="17">
        <f t="shared" si="28"/>
        <v>-8112</v>
      </c>
      <c r="P590" s="17">
        <f t="shared" si="29"/>
        <v>1248</v>
      </c>
    </row>
    <row r="591" spans="1:16" x14ac:dyDescent="0.25">
      <c r="A591" s="15" t="s">
        <v>12</v>
      </c>
      <c r="B591" s="15" t="s">
        <v>561</v>
      </c>
      <c r="C591" s="15" t="s">
        <v>574</v>
      </c>
      <c r="D591" s="16">
        <v>80024330492</v>
      </c>
      <c r="E591" s="24">
        <v>45226</v>
      </c>
      <c r="F591" s="24">
        <v>45226</v>
      </c>
      <c r="G591" s="16">
        <v>10744451245</v>
      </c>
      <c r="H591" s="16" t="s">
        <v>604</v>
      </c>
      <c r="I591" s="25">
        <v>800</v>
      </c>
      <c r="J591" s="24">
        <v>45256</v>
      </c>
      <c r="K591" s="17">
        <v>800</v>
      </c>
      <c r="L591" s="24">
        <v>45232</v>
      </c>
      <c r="M591" s="16">
        <v>-24</v>
      </c>
      <c r="N591" s="16">
        <f t="shared" si="27"/>
        <v>6</v>
      </c>
      <c r="O591" s="17">
        <f t="shared" si="28"/>
        <v>-19200</v>
      </c>
      <c r="P591" s="17">
        <f t="shared" si="29"/>
        <v>4800</v>
      </c>
    </row>
    <row r="592" spans="1:16" x14ac:dyDescent="0.25">
      <c r="A592" s="15" t="s">
        <v>12</v>
      </c>
      <c r="B592" s="15" t="s">
        <v>561</v>
      </c>
      <c r="C592" s="15" t="s">
        <v>603</v>
      </c>
      <c r="D592" s="16">
        <v>5994580727</v>
      </c>
      <c r="E592" s="24">
        <v>45229</v>
      </c>
      <c r="F592" s="24">
        <v>45229</v>
      </c>
      <c r="G592" s="16">
        <v>10758630124</v>
      </c>
      <c r="H592" s="16">
        <v>1764</v>
      </c>
      <c r="I592" s="25">
        <v>292</v>
      </c>
      <c r="J592" s="24">
        <v>45259</v>
      </c>
      <c r="K592" s="17">
        <v>292</v>
      </c>
      <c r="L592" s="24">
        <v>45232</v>
      </c>
      <c r="M592" s="16">
        <v>-27</v>
      </c>
      <c r="N592" s="16">
        <f t="shared" si="27"/>
        <v>3</v>
      </c>
      <c r="O592" s="17">
        <f t="shared" si="28"/>
        <v>-7884</v>
      </c>
      <c r="P592" s="17">
        <f t="shared" si="29"/>
        <v>876</v>
      </c>
    </row>
    <row r="593" spans="1:16" x14ac:dyDescent="0.25">
      <c r="A593" s="15" t="s">
        <v>12</v>
      </c>
      <c r="B593" s="15" t="s">
        <v>561</v>
      </c>
      <c r="C593" s="15" t="s">
        <v>605</v>
      </c>
      <c r="D593" s="16">
        <v>3296130283</v>
      </c>
      <c r="E593" s="24">
        <v>45232</v>
      </c>
      <c r="F593" s="24">
        <v>45232</v>
      </c>
      <c r="G593" s="16">
        <v>10783029423</v>
      </c>
      <c r="H593" s="16" t="s">
        <v>606</v>
      </c>
      <c r="I593" s="25">
        <v>164.7</v>
      </c>
      <c r="J593" s="24">
        <v>45262</v>
      </c>
      <c r="K593" s="17">
        <v>135</v>
      </c>
      <c r="L593" s="24">
        <v>45240</v>
      </c>
      <c r="M593" s="16">
        <v>-22</v>
      </c>
      <c r="N593" s="16">
        <f t="shared" si="27"/>
        <v>8</v>
      </c>
      <c r="O593" s="17">
        <f t="shared" si="28"/>
        <v>-2970</v>
      </c>
      <c r="P593" s="17">
        <f t="shared" si="29"/>
        <v>1080</v>
      </c>
    </row>
    <row r="594" spans="1:16" x14ac:dyDescent="0.25">
      <c r="A594" s="15" t="s">
        <v>12</v>
      </c>
      <c r="B594" s="15" t="s">
        <v>561</v>
      </c>
      <c r="C594" s="15" t="s">
        <v>603</v>
      </c>
      <c r="D594" s="16">
        <v>5994580727</v>
      </c>
      <c r="E594" s="24">
        <v>45244</v>
      </c>
      <c r="F594" s="24">
        <v>45244</v>
      </c>
      <c r="G594" s="16">
        <v>10872924779</v>
      </c>
      <c r="H594" s="16">
        <v>1888</v>
      </c>
      <c r="I594" s="25">
        <v>312</v>
      </c>
      <c r="J594" s="24">
        <v>45274</v>
      </c>
      <c r="K594" s="17">
        <v>312</v>
      </c>
      <c r="L594" s="24">
        <v>45250</v>
      </c>
      <c r="M594" s="16">
        <v>-24</v>
      </c>
      <c r="N594" s="16">
        <f t="shared" si="27"/>
        <v>6</v>
      </c>
      <c r="O594" s="17">
        <f t="shared" si="28"/>
        <v>-7488</v>
      </c>
      <c r="P594" s="17">
        <f t="shared" si="29"/>
        <v>1872</v>
      </c>
    </row>
    <row r="595" spans="1:16" x14ac:dyDescent="0.25">
      <c r="A595" s="15" t="s">
        <v>12</v>
      </c>
      <c r="B595" s="15" t="s">
        <v>561</v>
      </c>
      <c r="C595" s="15" t="s">
        <v>607</v>
      </c>
      <c r="D595" s="16">
        <v>2966340230</v>
      </c>
      <c r="E595" s="24">
        <v>45259</v>
      </c>
      <c r="F595" s="24">
        <v>45259</v>
      </c>
      <c r="G595" s="16">
        <v>10963855021</v>
      </c>
      <c r="H595" s="16" t="s">
        <v>608</v>
      </c>
      <c r="I595" s="25">
        <v>1530</v>
      </c>
      <c r="J595" s="24">
        <v>45289</v>
      </c>
      <c r="K595" s="17">
        <v>1530</v>
      </c>
      <c r="L595" s="24">
        <v>45261</v>
      </c>
      <c r="M595" s="16">
        <v>-28</v>
      </c>
      <c r="N595" s="16">
        <f t="shared" si="27"/>
        <v>2</v>
      </c>
      <c r="O595" s="17">
        <f t="shared" si="28"/>
        <v>-42840</v>
      </c>
      <c r="P595" s="17">
        <f t="shared" si="29"/>
        <v>3060</v>
      </c>
    </row>
    <row r="596" spans="1:16" x14ac:dyDescent="0.25">
      <c r="A596" s="15" t="s">
        <v>12</v>
      </c>
      <c r="B596" s="15" t="s">
        <v>609</v>
      </c>
      <c r="C596" s="15" t="s">
        <v>610</v>
      </c>
      <c r="D596" s="16">
        <v>1280440494</v>
      </c>
      <c r="E596" s="24">
        <v>44937</v>
      </c>
      <c r="F596" s="24">
        <v>44937</v>
      </c>
      <c r="G596" s="16">
        <v>8802670846</v>
      </c>
      <c r="H596" s="16" t="s">
        <v>611</v>
      </c>
      <c r="I596" s="25">
        <v>1.1599999999999999</v>
      </c>
      <c r="J596" s="24">
        <v>44967</v>
      </c>
      <c r="K596" s="17">
        <v>0.95</v>
      </c>
      <c r="L596" s="24">
        <v>44957</v>
      </c>
      <c r="M596" s="16">
        <v>-10</v>
      </c>
      <c r="N596" s="16">
        <f t="shared" si="27"/>
        <v>20</v>
      </c>
      <c r="O596" s="17">
        <f t="shared" si="28"/>
        <v>-9.5</v>
      </c>
      <c r="P596" s="17">
        <f t="shared" si="29"/>
        <v>19</v>
      </c>
    </row>
    <row r="597" spans="1:16" x14ac:dyDescent="0.25">
      <c r="A597" s="15" t="s">
        <v>12</v>
      </c>
      <c r="B597" s="15" t="s">
        <v>609</v>
      </c>
      <c r="C597" s="15" t="s">
        <v>612</v>
      </c>
      <c r="D597" s="16">
        <v>599120458</v>
      </c>
      <c r="E597" s="24">
        <v>44940</v>
      </c>
      <c r="F597" s="24">
        <v>44940</v>
      </c>
      <c r="G597" s="16">
        <v>8825022186</v>
      </c>
      <c r="H597" s="16">
        <v>34</v>
      </c>
      <c r="I597" s="25">
        <v>7281.79</v>
      </c>
      <c r="J597" s="24">
        <v>44970</v>
      </c>
      <c r="K597" s="17">
        <v>7281.79</v>
      </c>
      <c r="L597" s="24">
        <v>44993</v>
      </c>
      <c r="M597" s="16">
        <v>23</v>
      </c>
      <c r="N597" s="16">
        <f t="shared" si="27"/>
        <v>53</v>
      </c>
      <c r="O597" s="17">
        <f t="shared" si="28"/>
        <v>167481.17000000001</v>
      </c>
      <c r="P597" s="17">
        <f t="shared" si="29"/>
        <v>385934.87</v>
      </c>
    </row>
    <row r="598" spans="1:16" x14ac:dyDescent="0.25">
      <c r="A598" s="15" t="s">
        <v>12</v>
      </c>
      <c r="B598" s="15" t="s">
        <v>609</v>
      </c>
      <c r="C598" s="15" t="s">
        <v>613</v>
      </c>
      <c r="D598" s="16" t="s">
        <v>614</v>
      </c>
      <c r="E598" s="24">
        <v>44995</v>
      </c>
      <c r="F598" s="24">
        <v>44995</v>
      </c>
      <c r="G598" s="16">
        <v>9196174986</v>
      </c>
      <c r="H598" s="16" t="s">
        <v>615</v>
      </c>
      <c r="I598" s="25">
        <v>6376.11</v>
      </c>
      <c r="J598" s="24">
        <v>45025</v>
      </c>
      <c r="K598" s="17">
        <v>6376.11</v>
      </c>
      <c r="L598" s="24">
        <v>45019</v>
      </c>
      <c r="M598" s="16">
        <v>-6</v>
      </c>
      <c r="N598" s="16">
        <f t="shared" si="27"/>
        <v>24</v>
      </c>
      <c r="O598" s="17">
        <f t="shared" si="28"/>
        <v>-38256.659999999996</v>
      </c>
      <c r="P598" s="17">
        <f t="shared" si="29"/>
        <v>153026.63999999998</v>
      </c>
    </row>
    <row r="599" spans="1:16" x14ac:dyDescent="0.25">
      <c r="A599" s="15" t="s">
        <v>12</v>
      </c>
      <c r="B599" s="15" t="s">
        <v>609</v>
      </c>
      <c r="C599" s="15" t="s">
        <v>612</v>
      </c>
      <c r="D599" s="16">
        <v>599120458</v>
      </c>
      <c r="E599" s="24">
        <v>45022</v>
      </c>
      <c r="F599" s="24">
        <v>45022</v>
      </c>
      <c r="G599" s="16">
        <v>9379381276</v>
      </c>
      <c r="H599" s="16">
        <v>380</v>
      </c>
      <c r="I599" s="25">
        <v>6855.14</v>
      </c>
      <c r="J599" s="24">
        <v>45052</v>
      </c>
      <c r="K599" s="17">
        <v>6855.14</v>
      </c>
      <c r="L599" s="24">
        <v>45023</v>
      </c>
      <c r="M599" s="16">
        <v>-29</v>
      </c>
      <c r="N599" s="16">
        <f t="shared" si="27"/>
        <v>1</v>
      </c>
      <c r="O599" s="17">
        <f t="shared" si="28"/>
        <v>-198799.06</v>
      </c>
      <c r="P599" s="17">
        <f t="shared" si="29"/>
        <v>6855.14</v>
      </c>
    </row>
    <row r="600" spans="1:16" x14ac:dyDescent="0.25">
      <c r="A600" s="15" t="s">
        <v>12</v>
      </c>
      <c r="B600" s="15" t="s">
        <v>609</v>
      </c>
      <c r="C600" s="15" t="s">
        <v>616</v>
      </c>
      <c r="D600" s="16" t="s">
        <v>617</v>
      </c>
      <c r="E600" s="24">
        <v>45024</v>
      </c>
      <c r="F600" s="24">
        <v>45024</v>
      </c>
      <c r="G600" s="16">
        <v>9393965973</v>
      </c>
      <c r="H600" s="16" t="s">
        <v>618</v>
      </c>
      <c r="I600" s="25">
        <v>19950.16</v>
      </c>
      <c r="J600" s="24">
        <v>45054</v>
      </c>
      <c r="K600" s="17">
        <v>19950.16</v>
      </c>
      <c r="L600" s="24">
        <v>45029</v>
      </c>
      <c r="M600" s="16">
        <v>-25</v>
      </c>
      <c r="N600" s="16">
        <f t="shared" si="27"/>
        <v>5</v>
      </c>
      <c r="O600" s="17">
        <f t="shared" si="28"/>
        <v>-498754</v>
      </c>
      <c r="P600" s="17">
        <f t="shared" si="29"/>
        <v>99750.8</v>
      </c>
    </row>
    <row r="601" spans="1:16" x14ac:dyDescent="0.25">
      <c r="A601" s="15" t="s">
        <v>12</v>
      </c>
      <c r="B601" s="15" t="s">
        <v>609</v>
      </c>
      <c r="C601" s="15" t="s">
        <v>613</v>
      </c>
      <c r="D601" s="16" t="s">
        <v>614</v>
      </c>
      <c r="E601" s="24">
        <v>45054</v>
      </c>
      <c r="F601" s="24">
        <v>45054</v>
      </c>
      <c r="G601" s="16">
        <v>9588004980</v>
      </c>
      <c r="H601" s="16" t="s">
        <v>619</v>
      </c>
      <c r="I601" s="25">
        <v>6282.57</v>
      </c>
      <c r="J601" s="24">
        <v>45084</v>
      </c>
      <c r="K601" s="17">
        <v>6282.57</v>
      </c>
      <c r="L601" s="24">
        <v>45055</v>
      </c>
      <c r="M601" s="16">
        <v>-29</v>
      </c>
      <c r="N601" s="16">
        <f t="shared" si="27"/>
        <v>1</v>
      </c>
      <c r="O601" s="17">
        <f t="shared" si="28"/>
        <v>-182194.53</v>
      </c>
      <c r="P601" s="17">
        <f t="shared" si="29"/>
        <v>6282.57</v>
      </c>
    </row>
    <row r="602" spans="1:16" x14ac:dyDescent="0.25">
      <c r="A602" s="15" t="s">
        <v>12</v>
      </c>
      <c r="B602" s="15" t="s">
        <v>609</v>
      </c>
      <c r="C602" s="15" t="s">
        <v>612</v>
      </c>
      <c r="D602" s="16">
        <v>599120458</v>
      </c>
      <c r="E602" s="24">
        <v>45115</v>
      </c>
      <c r="F602" s="24">
        <v>45115</v>
      </c>
      <c r="G602" s="16">
        <v>9999817864</v>
      </c>
      <c r="H602" s="16">
        <v>814</v>
      </c>
      <c r="I602" s="25">
        <v>7199.42</v>
      </c>
      <c r="J602" s="24">
        <v>45145</v>
      </c>
      <c r="K602" s="17">
        <v>7199.42</v>
      </c>
      <c r="L602" s="24">
        <v>45125</v>
      </c>
      <c r="M602" s="16">
        <v>-20</v>
      </c>
      <c r="N602" s="16">
        <f t="shared" si="27"/>
        <v>10</v>
      </c>
      <c r="O602" s="17">
        <f t="shared" si="28"/>
        <v>-143988.4</v>
      </c>
      <c r="P602" s="17">
        <f t="shared" si="29"/>
        <v>71994.2</v>
      </c>
    </row>
    <row r="603" spans="1:16" x14ac:dyDescent="0.25">
      <c r="A603" s="15" t="s">
        <v>12</v>
      </c>
      <c r="B603" s="15" t="s">
        <v>609</v>
      </c>
      <c r="C603" s="15" t="s">
        <v>620</v>
      </c>
      <c r="D603" s="16">
        <v>884060526</v>
      </c>
      <c r="E603" s="24">
        <v>45173</v>
      </c>
      <c r="F603" s="24">
        <v>45173</v>
      </c>
      <c r="G603" s="16">
        <v>10378673828</v>
      </c>
      <c r="H603" s="16">
        <v>3020030576</v>
      </c>
      <c r="I603" s="25">
        <v>4568.8999999999996</v>
      </c>
      <c r="J603" s="24">
        <v>45203</v>
      </c>
      <c r="K603" s="17">
        <v>3745</v>
      </c>
      <c r="L603" s="24">
        <v>45175</v>
      </c>
      <c r="M603" s="16">
        <v>-28</v>
      </c>
      <c r="N603" s="16">
        <f t="shared" si="27"/>
        <v>2</v>
      </c>
      <c r="O603" s="17">
        <f t="shared" si="28"/>
        <v>-104860</v>
      </c>
      <c r="P603" s="17">
        <f t="shared" si="29"/>
        <v>7490</v>
      </c>
    </row>
    <row r="604" spans="1:16" x14ac:dyDescent="0.25">
      <c r="A604" s="15" t="s">
        <v>12</v>
      </c>
      <c r="B604" s="15" t="s">
        <v>609</v>
      </c>
      <c r="C604" s="15" t="s">
        <v>613</v>
      </c>
      <c r="D604" s="16" t="s">
        <v>614</v>
      </c>
      <c r="E604" s="24">
        <v>45185</v>
      </c>
      <c r="F604" s="24">
        <v>45185</v>
      </c>
      <c r="G604" s="16">
        <v>10456399045</v>
      </c>
      <c r="H604" s="16" t="s">
        <v>621</v>
      </c>
      <c r="I604" s="25">
        <v>6394.81</v>
      </c>
      <c r="J604" s="24">
        <v>45215</v>
      </c>
      <c r="K604" s="17">
        <v>6394.81</v>
      </c>
      <c r="L604" s="24">
        <v>45194</v>
      </c>
      <c r="M604" s="16">
        <v>-21</v>
      </c>
      <c r="N604" s="16">
        <f t="shared" si="27"/>
        <v>9</v>
      </c>
      <c r="O604" s="17">
        <f t="shared" si="28"/>
        <v>-134291.01</v>
      </c>
      <c r="P604" s="17">
        <f t="shared" si="29"/>
        <v>57553.29</v>
      </c>
    </row>
    <row r="605" spans="1:16" x14ac:dyDescent="0.25">
      <c r="A605" s="15" t="s">
        <v>12</v>
      </c>
      <c r="B605" s="15" t="s">
        <v>609</v>
      </c>
      <c r="C605" s="15" t="s">
        <v>613</v>
      </c>
      <c r="D605" s="16" t="s">
        <v>614</v>
      </c>
      <c r="E605" s="24">
        <v>45204</v>
      </c>
      <c r="F605" s="24">
        <v>45204</v>
      </c>
      <c r="G605" s="16">
        <v>10587560135</v>
      </c>
      <c r="H605" s="16" t="s">
        <v>622</v>
      </c>
      <c r="I605" s="25">
        <v>6363.07</v>
      </c>
      <c r="J605" s="24">
        <v>45234</v>
      </c>
      <c r="K605" s="17">
        <v>6363.07</v>
      </c>
      <c r="L605" s="24">
        <v>45209</v>
      </c>
      <c r="M605" s="16">
        <v>-25</v>
      </c>
      <c r="N605" s="16">
        <f t="shared" si="27"/>
        <v>5</v>
      </c>
      <c r="O605" s="17">
        <f t="shared" si="28"/>
        <v>-159076.75</v>
      </c>
      <c r="P605" s="17">
        <f t="shared" si="29"/>
        <v>31815.35</v>
      </c>
    </row>
    <row r="606" spans="1:16" x14ac:dyDescent="0.25">
      <c r="A606" s="15" t="s">
        <v>12</v>
      </c>
      <c r="B606" s="15" t="s">
        <v>609</v>
      </c>
      <c r="C606" s="15" t="s">
        <v>612</v>
      </c>
      <c r="D606" s="16">
        <v>599120458</v>
      </c>
      <c r="E606" s="24">
        <v>45213</v>
      </c>
      <c r="F606" s="24">
        <v>45213</v>
      </c>
      <c r="G606" s="16">
        <v>10635370565</v>
      </c>
      <c r="H606" s="16">
        <v>1440</v>
      </c>
      <c r="I606" s="25">
        <v>6837.38</v>
      </c>
      <c r="J606" s="24">
        <v>45243</v>
      </c>
      <c r="K606" s="17">
        <v>6837.38</v>
      </c>
      <c r="L606" s="24">
        <v>45219</v>
      </c>
      <c r="M606" s="16">
        <v>-24</v>
      </c>
      <c r="N606" s="16">
        <f t="shared" si="27"/>
        <v>6</v>
      </c>
      <c r="O606" s="17">
        <f t="shared" si="28"/>
        <v>-164097.12</v>
      </c>
      <c r="P606" s="17">
        <f t="shared" si="29"/>
        <v>41024.28</v>
      </c>
    </row>
    <row r="607" spans="1:16" x14ac:dyDescent="0.25">
      <c r="A607" s="15" t="s">
        <v>12</v>
      </c>
      <c r="B607" s="15" t="s">
        <v>609</v>
      </c>
      <c r="C607" s="15" t="s">
        <v>616</v>
      </c>
      <c r="D607" s="16" t="s">
        <v>617</v>
      </c>
      <c r="E607" s="24">
        <v>45220</v>
      </c>
      <c r="F607" s="24">
        <v>45220</v>
      </c>
      <c r="G607" s="16">
        <v>10685335286</v>
      </c>
      <c r="H607" s="16" t="s">
        <v>623</v>
      </c>
      <c r="I607" s="25">
        <v>19733.27</v>
      </c>
      <c r="J607" s="24">
        <v>45250</v>
      </c>
      <c r="K607" s="17">
        <v>19733.27</v>
      </c>
      <c r="L607" s="24">
        <v>45226</v>
      </c>
      <c r="M607" s="16">
        <v>-24</v>
      </c>
      <c r="N607" s="16">
        <f t="shared" si="27"/>
        <v>6</v>
      </c>
      <c r="O607" s="17">
        <f t="shared" si="28"/>
        <v>-473598.48</v>
      </c>
      <c r="P607" s="17">
        <f t="shared" si="29"/>
        <v>118399.62</v>
      </c>
    </row>
    <row r="608" spans="1:16" x14ac:dyDescent="0.25">
      <c r="A608" s="15" t="s">
        <v>12</v>
      </c>
      <c r="B608" s="15" t="s">
        <v>609</v>
      </c>
      <c r="C608" s="15" t="s">
        <v>624</v>
      </c>
      <c r="D608" s="16">
        <v>2313821007</v>
      </c>
      <c r="E608" s="24">
        <v>45265</v>
      </c>
      <c r="F608" s="24">
        <v>45265</v>
      </c>
      <c r="G608" s="16">
        <v>11000737970</v>
      </c>
      <c r="H608" s="16" t="s">
        <v>625</v>
      </c>
      <c r="I608" s="25">
        <v>79.3</v>
      </c>
      <c r="J608" s="24">
        <v>45295</v>
      </c>
      <c r="K608" s="17">
        <v>65</v>
      </c>
      <c r="L608" s="24">
        <v>45267</v>
      </c>
      <c r="M608" s="16">
        <v>-28</v>
      </c>
      <c r="N608" s="16">
        <f t="shared" si="27"/>
        <v>2</v>
      </c>
      <c r="O608" s="17">
        <f t="shared" si="28"/>
        <v>-1820</v>
      </c>
      <c r="P608" s="17">
        <f t="shared" si="29"/>
        <v>130</v>
      </c>
    </row>
    <row r="609" spans="1:16" x14ac:dyDescent="0.25">
      <c r="A609" s="15" t="s">
        <v>12</v>
      </c>
      <c r="B609" s="15" t="s">
        <v>609</v>
      </c>
      <c r="C609" s="15" t="s">
        <v>620</v>
      </c>
      <c r="D609" s="16">
        <v>884060526</v>
      </c>
      <c r="E609" s="24">
        <v>45287</v>
      </c>
      <c r="F609" s="24">
        <v>45287</v>
      </c>
      <c r="G609" s="16">
        <v>11172853339</v>
      </c>
      <c r="H609" s="16">
        <v>3020043709</v>
      </c>
      <c r="I609" s="25">
        <v>4568.8999999999996</v>
      </c>
      <c r="J609" s="24">
        <v>45317</v>
      </c>
      <c r="K609" s="17">
        <v>3745</v>
      </c>
      <c r="L609" s="24">
        <v>45289</v>
      </c>
      <c r="M609" s="16">
        <v>-28</v>
      </c>
      <c r="N609" s="16">
        <f t="shared" si="27"/>
        <v>2</v>
      </c>
      <c r="O609" s="17">
        <f t="shared" si="28"/>
        <v>-104860</v>
      </c>
      <c r="P609" s="17">
        <f t="shared" si="29"/>
        <v>7490</v>
      </c>
    </row>
    <row r="610" spans="1:16" x14ac:dyDescent="0.25">
      <c r="A610" s="15" t="s">
        <v>12</v>
      </c>
      <c r="B610" s="15" t="s">
        <v>626</v>
      </c>
      <c r="C610" s="15" t="s">
        <v>475</v>
      </c>
      <c r="D610" s="16">
        <v>11435101008</v>
      </c>
      <c r="E610" s="24">
        <v>44909</v>
      </c>
      <c r="F610" s="24">
        <v>44909</v>
      </c>
      <c r="G610" s="16">
        <v>8637641422</v>
      </c>
      <c r="H610" s="16" t="s">
        <v>627</v>
      </c>
      <c r="I610" s="25">
        <v>1039.46</v>
      </c>
      <c r="J610" s="24">
        <v>44940</v>
      </c>
      <c r="K610" s="17">
        <v>852.02</v>
      </c>
      <c r="L610" s="24">
        <v>44959</v>
      </c>
      <c r="M610" s="16">
        <v>19</v>
      </c>
      <c r="N610" s="16">
        <f t="shared" si="27"/>
        <v>50</v>
      </c>
      <c r="O610" s="17">
        <f t="shared" si="28"/>
        <v>16188.38</v>
      </c>
      <c r="P610" s="17">
        <f t="shared" si="29"/>
        <v>42601</v>
      </c>
    </row>
    <row r="611" spans="1:16" x14ac:dyDescent="0.25">
      <c r="A611" s="15" t="s">
        <v>12</v>
      </c>
      <c r="B611" s="15" t="s">
        <v>626</v>
      </c>
      <c r="C611" s="15" t="s">
        <v>475</v>
      </c>
      <c r="D611" s="16">
        <v>11435101008</v>
      </c>
      <c r="E611" s="24">
        <v>44912</v>
      </c>
      <c r="F611" s="24">
        <v>44912</v>
      </c>
      <c r="G611" s="16">
        <v>8637641576</v>
      </c>
      <c r="H611" s="16" t="s">
        <v>628</v>
      </c>
      <c r="I611" s="25">
        <v>6198.84</v>
      </c>
      <c r="J611" s="24">
        <v>44943</v>
      </c>
      <c r="K611" s="17">
        <v>5081.0200000000004</v>
      </c>
      <c r="L611" s="24">
        <v>44959</v>
      </c>
      <c r="M611" s="16">
        <v>16</v>
      </c>
      <c r="N611" s="16">
        <f t="shared" si="27"/>
        <v>47</v>
      </c>
      <c r="O611" s="17">
        <f t="shared" si="28"/>
        <v>81296.320000000007</v>
      </c>
      <c r="P611" s="17">
        <f t="shared" si="29"/>
        <v>238807.94000000003</v>
      </c>
    </row>
    <row r="612" spans="1:16" x14ac:dyDescent="0.25">
      <c r="A612" s="15" t="s">
        <v>12</v>
      </c>
      <c r="B612" s="15" t="s">
        <v>629</v>
      </c>
      <c r="C612" s="15" t="s">
        <v>359</v>
      </c>
      <c r="D612" s="16">
        <v>3517410480</v>
      </c>
      <c r="E612" s="24">
        <v>44975</v>
      </c>
      <c r="F612" s="24">
        <v>44975</v>
      </c>
      <c r="G612" s="16">
        <v>9064071160</v>
      </c>
      <c r="H612" s="16" t="s">
        <v>630</v>
      </c>
      <c r="I612" s="25">
        <v>12752.21</v>
      </c>
      <c r="J612" s="24">
        <v>45005</v>
      </c>
      <c r="K612" s="17">
        <v>10452.629999999999</v>
      </c>
      <c r="L612" s="24">
        <v>44980</v>
      </c>
      <c r="M612" s="16">
        <v>-25</v>
      </c>
      <c r="N612" s="16">
        <f t="shared" si="27"/>
        <v>5</v>
      </c>
      <c r="O612" s="17">
        <f t="shared" si="28"/>
        <v>-261315.74999999997</v>
      </c>
      <c r="P612" s="17">
        <f t="shared" si="29"/>
        <v>52263.149999999994</v>
      </c>
    </row>
    <row r="613" spans="1:16" x14ac:dyDescent="0.25">
      <c r="A613" s="15" t="s">
        <v>12</v>
      </c>
      <c r="B613" s="15" t="s">
        <v>631</v>
      </c>
      <c r="C613" s="15" t="s">
        <v>632</v>
      </c>
      <c r="D613" s="16">
        <v>2681950404</v>
      </c>
      <c r="E613" s="24">
        <v>44923</v>
      </c>
      <c r="F613" s="24">
        <v>44923</v>
      </c>
      <c r="G613" s="16">
        <v>8724581865</v>
      </c>
      <c r="H613" s="16" t="s">
        <v>633</v>
      </c>
      <c r="I613" s="25">
        <v>2091.4299999999998</v>
      </c>
      <c r="J613" s="24">
        <v>44954</v>
      </c>
      <c r="K613" s="17">
        <v>1714.29</v>
      </c>
      <c r="L613" s="24">
        <v>44950</v>
      </c>
      <c r="M613" s="16">
        <v>-4</v>
      </c>
      <c r="N613" s="16">
        <f t="shared" si="27"/>
        <v>27</v>
      </c>
      <c r="O613" s="17">
        <f t="shared" si="28"/>
        <v>-6857.16</v>
      </c>
      <c r="P613" s="17">
        <f t="shared" si="29"/>
        <v>46285.83</v>
      </c>
    </row>
    <row r="614" spans="1:16" x14ac:dyDescent="0.25">
      <c r="A614" s="15" t="s">
        <v>12</v>
      </c>
      <c r="B614" s="15" t="s">
        <v>631</v>
      </c>
      <c r="C614" s="15" t="s">
        <v>349</v>
      </c>
      <c r="D614" s="16">
        <v>890370372</v>
      </c>
      <c r="E614" s="24">
        <v>44926</v>
      </c>
      <c r="F614" s="24">
        <v>44926</v>
      </c>
      <c r="G614" s="16">
        <v>8750057058</v>
      </c>
      <c r="H614" s="16">
        <v>22261555</v>
      </c>
      <c r="I614" s="25">
        <v>3416</v>
      </c>
      <c r="J614" s="24">
        <v>44957</v>
      </c>
      <c r="K614" s="17">
        <v>2800</v>
      </c>
      <c r="L614" s="24">
        <v>44952</v>
      </c>
      <c r="M614" s="16">
        <v>-5</v>
      </c>
      <c r="N614" s="16">
        <f t="shared" si="27"/>
        <v>26</v>
      </c>
      <c r="O614" s="17">
        <f t="shared" si="28"/>
        <v>-14000</v>
      </c>
      <c r="P614" s="17">
        <f t="shared" si="29"/>
        <v>72800</v>
      </c>
    </row>
    <row r="615" spans="1:16" x14ac:dyDescent="0.25">
      <c r="A615" s="15" t="s">
        <v>12</v>
      </c>
      <c r="B615" s="15" t="s">
        <v>631</v>
      </c>
      <c r="C615" s="15" t="s">
        <v>634</v>
      </c>
      <c r="D615" s="16">
        <v>1371740497</v>
      </c>
      <c r="E615" s="24">
        <v>44928</v>
      </c>
      <c r="F615" s="24">
        <v>44928</v>
      </c>
      <c r="G615" s="16">
        <v>8758130321</v>
      </c>
      <c r="H615" s="16">
        <v>522</v>
      </c>
      <c r="I615" s="25">
        <v>1610.4</v>
      </c>
      <c r="J615" s="24">
        <v>44958</v>
      </c>
      <c r="K615" s="17">
        <v>1320</v>
      </c>
      <c r="L615" s="24">
        <v>44950</v>
      </c>
      <c r="M615" s="16">
        <v>-8</v>
      </c>
      <c r="N615" s="16">
        <f t="shared" si="27"/>
        <v>22</v>
      </c>
      <c r="O615" s="17">
        <f t="shared" si="28"/>
        <v>-10560</v>
      </c>
      <c r="P615" s="17">
        <f t="shared" si="29"/>
        <v>29040</v>
      </c>
    </row>
    <row r="616" spans="1:16" x14ac:dyDescent="0.25">
      <c r="A616" s="15" t="s">
        <v>12</v>
      </c>
      <c r="B616" s="15" t="s">
        <v>631</v>
      </c>
      <c r="C616" s="15" t="s">
        <v>635</v>
      </c>
      <c r="D616" s="16">
        <v>1271950493</v>
      </c>
      <c r="E616" s="24">
        <v>44937</v>
      </c>
      <c r="F616" s="24">
        <v>44937</v>
      </c>
      <c r="G616" s="16">
        <v>8806815291</v>
      </c>
      <c r="H616" s="16" t="s">
        <v>636</v>
      </c>
      <c r="I616" s="25">
        <v>7684.68</v>
      </c>
      <c r="J616" s="24">
        <v>44985</v>
      </c>
      <c r="K616" s="17">
        <v>6298.9</v>
      </c>
      <c r="L616" s="24">
        <v>44987</v>
      </c>
      <c r="M616" s="16">
        <v>2</v>
      </c>
      <c r="N616" s="16">
        <f t="shared" si="27"/>
        <v>50</v>
      </c>
      <c r="O616" s="17">
        <f t="shared" si="28"/>
        <v>12597.8</v>
      </c>
      <c r="P616" s="17">
        <f t="shared" si="29"/>
        <v>314945</v>
      </c>
    </row>
    <row r="617" spans="1:16" x14ac:dyDescent="0.25">
      <c r="A617" s="15" t="s">
        <v>12</v>
      </c>
      <c r="B617" s="15" t="s">
        <v>631</v>
      </c>
      <c r="C617" s="15" t="s">
        <v>585</v>
      </c>
      <c r="D617" s="16">
        <v>3509620484</v>
      </c>
      <c r="E617" s="24">
        <v>44938</v>
      </c>
      <c r="F617" s="24">
        <v>44938</v>
      </c>
      <c r="G617" s="16">
        <v>8813585752</v>
      </c>
      <c r="H617" s="16">
        <v>13879</v>
      </c>
      <c r="I617" s="25">
        <v>3260.21</v>
      </c>
      <c r="J617" s="24">
        <v>44968</v>
      </c>
      <c r="K617" s="17">
        <v>2672.3</v>
      </c>
      <c r="L617" s="24">
        <v>45114</v>
      </c>
      <c r="M617" s="16">
        <v>146</v>
      </c>
      <c r="N617" s="16">
        <f t="shared" si="27"/>
        <v>176</v>
      </c>
      <c r="O617" s="17">
        <f t="shared" si="28"/>
        <v>390155.80000000005</v>
      </c>
      <c r="P617" s="17">
        <f t="shared" si="29"/>
        <v>470324.80000000005</v>
      </c>
    </row>
    <row r="618" spans="1:16" x14ac:dyDescent="0.25">
      <c r="A618" s="15" t="s">
        <v>12</v>
      </c>
      <c r="B618" s="15" t="s">
        <v>631</v>
      </c>
      <c r="C618" s="15" t="s">
        <v>634</v>
      </c>
      <c r="D618" s="16">
        <v>1371740497</v>
      </c>
      <c r="E618" s="24">
        <v>44959</v>
      </c>
      <c r="F618" s="24">
        <v>44959</v>
      </c>
      <c r="G618" s="16">
        <v>8944329468</v>
      </c>
      <c r="H618" s="16">
        <v>49</v>
      </c>
      <c r="I618" s="25">
        <v>2391.1999999999998</v>
      </c>
      <c r="J618" s="24">
        <v>44989</v>
      </c>
      <c r="K618" s="17">
        <v>1960</v>
      </c>
      <c r="L618" s="24">
        <v>45000</v>
      </c>
      <c r="M618" s="16">
        <v>11</v>
      </c>
      <c r="N618" s="16">
        <f t="shared" si="27"/>
        <v>41</v>
      </c>
      <c r="O618" s="17">
        <f t="shared" si="28"/>
        <v>21560</v>
      </c>
      <c r="P618" s="17">
        <f t="shared" si="29"/>
        <v>80360</v>
      </c>
    </row>
    <row r="619" spans="1:16" x14ac:dyDescent="0.25">
      <c r="A619" s="15" t="s">
        <v>12</v>
      </c>
      <c r="B619" s="15" t="s">
        <v>631</v>
      </c>
      <c r="C619" s="15" t="s">
        <v>637</v>
      </c>
      <c r="D619" s="16">
        <v>10209790152</v>
      </c>
      <c r="E619" s="24">
        <v>44978</v>
      </c>
      <c r="F619" s="24">
        <v>44978</v>
      </c>
      <c r="G619" s="16">
        <v>9083749474</v>
      </c>
      <c r="H619" s="16">
        <v>74326976</v>
      </c>
      <c r="I619" s="25">
        <v>3723.2</v>
      </c>
      <c r="J619" s="24">
        <v>45036</v>
      </c>
      <c r="K619" s="17">
        <v>3580</v>
      </c>
      <c r="L619" s="24">
        <v>45014</v>
      </c>
      <c r="M619" s="16">
        <v>-22</v>
      </c>
      <c r="N619" s="16">
        <f t="shared" si="27"/>
        <v>36</v>
      </c>
      <c r="O619" s="17">
        <f t="shared" si="28"/>
        <v>-78760</v>
      </c>
      <c r="P619" s="17">
        <f t="shared" si="29"/>
        <v>128880</v>
      </c>
    </row>
    <row r="620" spans="1:16" x14ac:dyDescent="0.25">
      <c r="A620" s="15" t="s">
        <v>12</v>
      </c>
      <c r="B620" s="15" t="s">
        <v>631</v>
      </c>
      <c r="C620" s="15" t="s">
        <v>638</v>
      </c>
      <c r="D620" s="16">
        <v>2425810500</v>
      </c>
      <c r="E620" s="24">
        <v>44984</v>
      </c>
      <c r="F620" s="24">
        <v>44984</v>
      </c>
      <c r="G620" s="16">
        <v>9113303389</v>
      </c>
      <c r="H620" s="16" t="s">
        <v>639</v>
      </c>
      <c r="I620" s="25">
        <v>2196</v>
      </c>
      <c r="J620" s="24">
        <v>45014</v>
      </c>
      <c r="K620" s="17">
        <v>1800</v>
      </c>
      <c r="L620" s="24">
        <v>44991</v>
      </c>
      <c r="M620" s="16">
        <v>-23</v>
      </c>
      <c r="N620" s="16">
        <f t="shared" si="27"/>
        <v>7</v>
      </c>
      <c r="O620" s="17">
        <f t="shared" si="28"/>
        <v>-41400</v>
      </c>
      <c r="P620" s="17">
        <f t="shared" si="29"/>
        <v>12600</v>
      </c>
    </row>
    <row r="621" spans="1:16" x14ac:dyDescent="0.25">
      <c r="A621" s="15" t="s">
        <v>12</v>
      </c>
      <c r="B621" s="15" t="s">
        <v>631</v>
      </c>
      <c r="C621" s="15" t="s">
        <v>638</v>
      </c>
      <c r="D621" s="16">
        <v>2425810500</v>
      </c>
      <c r="E621" s="24">
        <v>44984</v>
      </c>
      <c r="F621" s="24">
        <v>44984</v>
      </c>
      <c r="G621" s="16">
        <v>9113303765</v>
      </c>
      <c r="H621" s="16" t="s">
        <v>640</v>
      </c>
      <c r="I621" s="25">
        <v>1927.6</v>
      </c>
      <c r="J621" s="24">
        <v>45014</v>
      </c>
      <c r="K621" s="17">
        <v>1580</v>
      </c>
      <c r="L621" s="24">
        <v>44998</v>
      </c>
      <c r="M621" s="16">
        <v>-16</v>
      </c>
      <c r="N621" s="16">
        <f t="shared" si="27"/>
        <v>14</v>
      </c>
      <c r="O621" s="17">
        <f t="shared" si="28"/>
        <v>-25280</v>
      </c>
      <c r="P621" s="17">
        <f t="shared" si="29"/>
        <v>22120</v>
      </c>
    </row>
    <row r="622" spans="1:16" x14ac:dyDescent="0.25">
      <c r="A622" s="15" t="s">
        <v>12</v>
      </c>
      <c r="B622" s="15" t="s">
        <v>631</v>
      </c>
      <c r="C622" s="15" t="s">
        <v>634</v>
      </c>
      <c r="D622" s="16">
        <v>1371740497</v>
      </c>
      <c r="E622" s="24">
        <v>44987</v>
      </c>
      <c r="F622" s="24">
        <v>44987</v>
      </c>
      <c r="G622" s="16">
        <v>9143593308</v>
      </c>
      <c r="H622" s="16">
        <v>120</v>
      </c>
      <c r="I622" s="25">
        <v>2025.2</v>
      </c>
      <c r="J622" s="24">
        <v>45017</v>
      </c>
      <c r="K622" s="17">
        <v>1660</v>
      </c>
      <c r="L622" s="24">
        <v>45000</v>
      </c>
      <c r="M622" s="16">
        <v>-17</v>
      </c>
      <c r="N622" s="16">
        <f t="shared" si="27"/>
        <v>13</v>
      </c>
      <c r="O622" s="17">
        <f t="shared" si="28"/>
        <v>-28220</v>
      </c>
      <c r="P622" s="17">
        <f t="shared" si="29"/>
        <v>21580</v>
      </c>
    </row>
    <row r="623" spans="1:16" x14ac:dyDescent="0.25">
      <c r="A623" s="15" t="s">
        <v>12</v>
      </c>
      <c r="B623" s="15" t="s">
        <v>631</v>
      </c>
      <c r="C623" s="15" t="s">
        <v>641</v>
      </c>
      <c r="D623" s="16">
        <v>378740344</v>
      </c>
      <c r="E623" s="24">
        <v>44994</v>
      </c>
      <c r="F623" s="24">
        <v>44994</v>
      </c>
      <c r="G623" s="16">
        <v>9196925621</v>
      </c>
      <c r="H623" s="16" t="s">
        <v>642</v>
      </c>
      <c r="I623" s="25">
        <v>8631.0499999999993</v>
      </c>
      <c r="J623" s="24">
        <v>45054</v>
      </c>
      <c r="K623" s="17">
        <v>7074.63</v>
      </c>
      <c r="L623" s="24">
        <v>45027</v>
      </c>
      <c r="M623" s="16">
        <v>-27</v>
      </c>
      <c r="N623" s="16">
        <f t="shared" si="27"/>
        <v>33</v>
      </c>
      <c r="O623" s="17">
        <f t="shared" si="28"/>
        <v>-191015.01</v>
      </c>
      <c r="P623" s="17">
        <f t="shared" si="29"/>
        <v>233462.79</v>
      </c>
    </row>
    <row r="624" spans="1:16" x14ac:dyDescent="0.25">
      <c r="A624" s="15" t="s">
        <v>12</v>
      </c>
      <c r="B624" s="15" t="s">
        <v>631</v>
      </c>
      <c r="C624" s="15" t="s">
        <v>641</v>
      </c>
      <c r="D624" s="16">
        <v>378740344</v>
      </c>
      <c r="E624" s="24">
        <v>44995</v>
      </c>
      <c r="F624" s="24">
        <v>44995</v>
      </c>
      <c r="G624" s="16">
        <v>9196925673</v>
      </c>
      <c r="H624" s="16" t="s">
        <v>643</v>
      </c>
      <c r="I624" s="25">
        <v>8631.0499999999993</v>
      </c>
      <c r="J624" s="24">
        <v>45055</v>
      </c>
      <c r="K624" s="17">
        <v>7074.63</v>
      </c>
      <c r="L624" s="24">
        <v>45027</v>
      </c>
      <c r="M624" s="16">
        <v>-28</v>
      </c>
      <c r="N624" s="16">
        <f t="shared" si="27"/>
        <v>32</v>
      </c>
      <c r="O624" s="17">
        <f t="shared" si="28"/>
        <v>-198089.64</v>
      </c>
      <c r="P624" s="17">
        <f t="shared" si="29"/>
        <v>226388.16</v>
      </c>
    </row>
    <row r="625" spans="1:16" x14ac:dyDescent="0.25">
      <c r="A625" s="15" t="s">
        <v>12</v>
      </c>
      <c r="B625" s="15" t="s">
        <v>631</v>
      </c>
      <c r="C625" s="15" t="s">
        <v>16</v>
      </c>
      <c r="D625" s="16">
        <v>1334410493</v>
      </c>
      <c r="E625" s="24">
        <v>45001</v>
      </c>
      <c r="F625" s="24">
        <v>45001</v>
      </c>
      <c r="G625" s="16">
        <v>9248162161</v>
      </c>
      <c r="H625" s="16">
        <v>12</v>
      </c>
      <c r="I625" s="25">
        <v>28009.599999999999</v>
      </c>
      <c r="J625" s="24">
        <v>45061</v>
      </c>
      <c r="K625" s="17">
        <v>22958.69</v>
      </c>
      <c r="L625" s="24">
        <v>45002</v>
      </c>
      <c r="M625" s="16">
        <v>-59</v>
      </c>
      <c r="N625" s="16">
        <f t="shared" si="27"/>
        <v>1</v>
      </c>
      <c r="O625" s="17">
        <f t="shared" si="28"/>
        <v>-1354562.71</v>
      </c>
      <c r="P625" s="17">
        <f t="shared" si="29"/>
        <v>22958.69</v>
      </c>
    </row>
    <row r="626" spans="1:16" x14ac:dyDescent="0.25">
      <c r="A626" s="15" t="s">
        <v>12</v>
      </c>
      <c r="B626" s="15" t="s">
        <v>631</v>
      </c>
      <c r="C626" s="15" t="s">
        <v>634</v>
      </c>
      <c r="D626" s="16">
        <v>1371740497</v>
      </c>
      <c r="E626" s="24">
        <v>45019</v>
      </c>
      <c r="F626" s="24">
        <v>45019</v>
      </c>
      <c r="G626" s="16">
        <v>9353370590</v>
      </c>
      <c r="H626" s="16">
        <v>180</v>
      </c>
      <c r="I626" s="25">
        <v>2879.2</v>
      </c>
      <c r="J626" s="24">
        <v>45049</v>
      </c>
      <c r="K626" s="17">
        <v>2360</v>
      </c>
      <c r="L626" s="24">
        <v>45027</v>
      </c>
      <c r="M626" s="16">
        <v>-22</v>
      </c>
      <c r="N626" s="16">
        <f t="shared" si="27"/>
        <v>8</v>
      </c>
      <c r="O626" s="17">
        <f t="shared" si="28"/>
        <v>-51920</v>
      </c>
      <c r="P626" s="17">
        <f t="shared" si="29"/>
        <v>18880</v>
      </c>
    </row>
    <row r="627" spans="1:16" x14ac:dyDescent="0.25">
      <c r="A627" s="15" t="s">
        <v>12</v>
      </c>
      <c r="B627" s="15" t="s">
        <v>631</v>
      </c>
      <c r="C627" s="15" t="s">
        <v>644</v>
      </c>
      <c r="D627" s="16">
        <v>433790490</v>
      </c>
      <c r="E627" s="24">
        <v>45023</v>
      </c>
      <c r="F627" s="24">
        <v>45023</v>
      </c>
      <c r="G627" s="16">
        <v>9392679313</v>
      </c>
      <c r="H627" s="16">
        <v>202308000037</v>
      </c>
      <c r="I627" s="25">
        <v>3702.7</v>
      </c>
      <c r="J627" s="24">
        <v>45053</v>
      </c>
      <c r="K627" s="17">
        <v>3035</v>
      </c>
      <c r="L627" s="24">
        <v>45029</v>
      </c>
      <c r="M627" s="16">
        <v>-24</v>
      </c>
      <c r="N627" s="16">
        <f t="shared" si="27"/>
        <v>6</v>
      </c>
      <c r="O627" s="17">
        <f t="shared" si="28"/>
        <v>-72840</v>
      </c>
      <c r="P627" s="17">
        <f t="shared" si="29"/>
        <v>18210</v>
      </c>
    </row>
    <row r="628" spans="1:16" x14ac:dyDescent="0.25">
      <c r="A628" s="15" t="s">
        <v>12</v>
      </c>
      <c r="B628" s="15" t="s">
        <v>631</v>
      </c>
      <c r="C628" s="15" t="s">
        <v>641</v>
      </c>
      <c r="D628" s="16">
        <v>378740344</v>
      </c>
      <c r="E628" s="24">
        <v>45023</v>
      </c>
      <c r="F628" s="24">
        <v>45023</v>
      </c>
      <c r="G628" s="16">
        <v>9396804214</v>
      </c>
      <c r="H628" s="16" t="s">
        <v>645</v>
      </c>
      <c r="I628" s="25">
        <v>8631.0499999999993</v>
      </c>
      <c r="J628" s="24">
        <v>45083</v>
      </c>
      <c r="K628" s="17">
        <v>7074.63</v>
      </c>
      <c r="L628" s="24">
        <v>45029</v>
      </c>
      <c r="M628" s="16">
        <v>-54</v>
      </c>
      <c r="N628" s="16">
        <f t="shared" si="27"/>
        <v>6</v>
      </c>
      <c r="O628" s="17">
        <f t="shared" si="28"/>
        <v>-382030.02</v>
      </c>
      <c r="P628" s="17">
        <f t="shared" si="29"/>
        <v>42447.78</v>
      </c>
    </row>
    <row r="629" spans="1:16" x14ac:dyDescent="0.25">
      <c r="A629" s="15" t="s">
        <v>12</v>
      </c>
      <c r="B629" s="15" t="s">
        <v>631</v>
      </c>
      <c r="C629" s="15" t="s">
        <v>641</v>
      </c>
      <c r="D629" s="16">
        <v>378740344</v>
      </c>
      <c r="E629" s="24">
        <v>45028</v>
      </c>
      <c r="F629" s="24">
        <v>45028</v>
      </c>
      <c r="G629" s="16">
        <v>9415578650</v>
      </c>
      <c r="H629" s="16" t="s">
        <v>646</v>
      </c>
      <c r="I629" s="25">
        <v>95.86</v>
      </c>
      <c r="J629" s="24">
        <v>45088</v>
      </c>
      <c r="K629" s="17">
        <v>78.569999999999993</v>
      </c>
      <c r="L629" s="24">
        <v>45036</v>
      </c>
      <c r="M629" s="16">
        <v>-52</v>
      </c>
      <c r="N629" s="16">
        <f t="shared" si="27"/>
        <v>8</v>
      </c>
      <c r="O629" s="17">
        <f t="shared" si="28"/>
        <v>-4085.6399999999994</v>
      </c>
      <c r="P629" s="17">
        <f t="shared" si="29"/>
        <v>628.55999999999995</v>
      </c>
    </row>
    <row r="630" spans="1:16" x14ac:dyDescent="0.25">
      <c r="A630" s="15" t="s">
        <v>12</v>
      </c>
      <c r="B630" s="15" t="s">
        <v>631</v>
      </c>
      <c r="C630" s="15" t="s">
        <v>634</v>
      </c>
      <c r="D630" s="16">
        <v>1371740497</v>
      </c>
      <c r="E630" s="24">
        <v>45048</v>
      </c>
      <c r="F630" s="24">
        <v>45048</v>
      </c>
      <c r="G630" s="16">
        <v>9548871123</v>
      </c>
      <c r="H630" s="16">
        <v>239</v>
      </c>
      <c r="I630" s="25">
        <v>1732.4</v>
      </c>
      <c r="J630" s="24">
        <v>45078</v>
      </c>
      <c r="K630" s="17">
        <v>1420</v>
      </c>
      <c r="L630" s="24">
        <v>45055</v>
      </c>
      <c r="M630" s="16">
        <v>-23</v>
      </c>
      <c r="N630" s="16">
        <f t="shared" si="27"/>
        <v>7</v>
      </c>
      <c r="O630" s="17">
        <f t="shared" si="28"/>
        <v>-32660</v>
      </c>
      <c r="P630" s="17">
        <f t="shared" si="29"/>
        <v>9940</v>
      </c>
    </row>
    <row r="631" spans="1:16" x14ac:dyDescent="0.25">
      <c r="A631" s="15" t="s">
        <v>12</v>
      </c>
      <c r="B631" s="15" t="s">
        <v>631</v>
      </c>
      <c r="C631" s="15" t="s">
        <v>641</v>
      </c>
      <c r="D631" s="16">
        <v>378740344</v>
      </c>
      <c r="E631" s="24">
        <v>45055</v>
      </c>
      <c r="F631" s="24">
        <v>45055</v>
      </c>
      <c r="G631" s="16">
        <v>9597816118</v>
      </c>
      <c r="H631" s="16" t="s">
        <v>647</v>
      </c>
      <c r="I631" s="25">
        <v>8631.0499999999993</v>
      </c>
      <c r="J631" s="24">
        <v>45115</v>
      </c>
      <c r="K631" s="17">
        <v>7074.63</v>
      </c>
      <c r="L631" s="24">
        <v>45064</v>
      </c>
      <c r="M631" s="16">
        <v>-51</v>
      </c>
      <c r="N631" s="16">
        <f t="shared" si="27"/>
        <v>9</v>
      </c>
      <c r="O631" s="17">
        <f t="shared" si="28"/>
        <v>-360806.13</v>
      </c>
      <c r="P631" s="17">
        <f t="shared" si="29"/>
        <v>63671.67</v>
      </c>
    </row>
    <row r="632" spans="1:16" x14ac:dyDescent="0.25">
      <c r="A632" s="15" t="s">
        <v>12</v>
      </c>
      <c r="B632" s="15" t="s">
        <v>631</v>
      </c>
      <c r="C632" s="15" t="s">
        <v>102</v>
      </c>
      <c r="D632" s="16" t="s">
        <v>103</v>
      </c>
      <c r="E632" s="24">
        <v>45060</v>
      </c>
      <c r="F632" s="24">
        <v>45060</v>
      </c>
      <c r="G632" s="16">
        <v>9640551201</v>
      </c>
      <c r="H632" s="16">
        <v>39</v>
      </c>
      <c r="I632" s="25">
        <v>256.2</v>
      </c>
      <c r="J632" s="24">
        <v>45120</v>
      </c>
      <c r="K632" s="17">
        <v>210</v>
      </c>
      <c r="L632" s="24">
        <v>45064</v>
      </c>
      <c r="M632" s="16">
        <v>-56</v>
      </c>
      <c r="N632" s="16">
        <f t="shared" si="27"/>
        <v>4</v>
      </c>
      <c r="O632" s="17">
        <f t="shared" si="28"/>
        <v>-11760</v>
      </c>
      <c r="P632" s="17">
        <f t="shared" si="29"/>
        <v>840</v>
      </c>
    </row>
    <row r="633" spans="1:16" x14ac:dyDescent="0.25">
      <c r="A633" s="15" t="s">
        <v>12</v>
      </c>
      <c r="B633" s="15" t="s">
        <v>631</v>
      </c>
      <c r="C633" s="15" t="s">
        <v>635</v>
      </c>
      <c r="D633" s="16">
        <v>1271950493</v>
      </c>
      <c r="E633" s="24">
        <v>45069</v>
      </c>
      <c r="F633" s="24">
        <v>45069</v>
      </c>
      <c r="G633" s="16">
        <v>9699473908</v>
      </c>
      <c r="H633" s="16" t="s">
        <v>648</v>
      </c>
      <c r="I633" s="25">
        <v>889.38</v>
      </c>
      <c r="J633" s="24">
        <v>45129</v>
      </c>
      <c r="K633" s="17">
        <v>729</v>
      </c>
      <c r="L633" s="24">
        <v>45075</v>
      </c>
      <c r="M633" s="16">
        <v>-54</v>
      </c>
      <c r="N633" s="16">
        <f t="shared" si="27"/>
        <v>6</v>
      </c>
      <c r="O633" s="17">
        <f t="shared" si="28"/>
        <v>-39366</v>
      </c>
      <c r="P633" s="17">
        <f t="shared" si="29"/>
        <v>4374</v>
      </c>
    </row>
    <row r="634" spans="1:16" x14ac:dyDescent="0.25">
      <c r="A634" s="15" t="s">
        <v>12</v>
      </c>
      <c r="B634" s="15" t="s">
        <v>631</v>
      </c>
      <c r="C634" s="15" t="s">
        <v>634</v>
      </c>
      <c r="D634" s="16">
        <v>1371740497</v>
      </c>
      <c r="E634" s="24">
        <v>45082</v>
      </c>
      <c r="F634" s="24">
        <v>45082</v>
      </c>
      <c r="G634" s="16">
        <v>9772914679</v>
      </c>
      <c r="H634" s="16">
        <v>295</v>
      </c>
      <c r="I634" s="25">
        <v>2635.2</v>
      </c>
      <c r="J634" s="24">
        <v>45112</v>
      </c>
      <c r="K634" s="17">
        <v>2160</v>
      </c>
      <c r="L634" s="24">
        <v>45086</v>
      </c>
      <c r="M634" s="16">
        <v>-26</v>
      </c>
      <c r="N634" s="16">
        <f t="shared" si="27"/>
        <v>4</v>
      </c>
      <c r="O634" s="17">
        <f t="shared" si="28"/>
        <v>-56160</v>
      </c>
      <c r="P634" s="17">
        <f t="shared" si="29"/>
        <v>8640</v>
      </c>
    </row>
    <row r="635" spans="1:16" x14ac:dyDescent="0.25">
      <c r="A635" s="15" t="s">
        <v>12</v>
      </c>
      <c r="B635" s="15" t="s">
        <v>631</v>
      </c>
      <c r="C635" s="15" t="s">
        <v>641</v>
      </c>
      <c r="D635" s="16">
        <v>378740344</v>
      </c>
      <c r="E635" s="24">
        <v>45087</v>
      </c>
      <c r="F635" s="24">
        <v>45087</v>
      </c>
      <c r="G635" s="16">
        <v>9810030761</v>
      </c>
      <c r="H635" s="16" t="s">
        <v>649</v>
      </c>
      <c r="I635" s="25">
        <v>8631.0499999999993</v>
      </c>
      <c r="J635" s="24">
        <v>45147</v>
      </c>
      <c r="K635" s="17">
        <v>7074.63</v>
      </c>
      <c r="L635" s="24">
        <v>45091</v>
      </c>
      <c r="M635" s="16">
        <v>-56</v>
      </c>
      <c r="N635" s="16">
        <f t="shared" si="27"/>
        <v>4</v>
      </c>
      <c r="O635" s="17">
        <f t="shared" si="28"/>
        <v>-396179.28</v>
      </c>
      <c r="P635" s="17">
        <f t="shared" si="29"/>
        <v>28298.52</v>
      </c>
    </row>
    <row r="636" spans="1:16" x14ac:dyDescent="0.25">
      <c r="A636" s="15" t="s">
        <v>12</v>
      </c>
      <c r="B636" s="15" t="s">
        <v>631</v>
      </c>
      <c r="C636" s="15" t="s">
        <v>650</v>
      </c>
      <c r="D636" s="16" t="s">
        <v>651</v>
      </c>
      <c r="E636" s="24">
        <v>45096</v>
      </c>
      <c r="F636" s="24">
        <v>45096</v>
      </c>
      <c r="G636" s="16">
        <v>9882678732</v>
      </c>
      <c r="H636" s="16">
        <v>57</v>
      </c>
      <c r="I636" s="25">
        <v>3140.28</v>
      </c>
      <c r="J636" s="24">
        <v>45126</v>
      </c>
      <c r="K636" s="17">
        <v>3140.28</v>
      </c>
      <c r="L636" s="24">
        <v>45100</v>
      </c>
      <c r="M636" s="16">
        <v>-26</v>
      </c>
      <c r="N636" s="16">
        <f t="shared" si="27"/>
        <v>4</v>
      </c>
      <c r="O636" s="17">
        <f t="shared" si="28"/>
        <v>-81647.28</v>
      </c>
      <c r="P636" s="17">
        <f t="shared" si="29"/>
        <v>12561.12</v>
      </c>
    </row>
    <row r="637" spans="1:16" x14ac:dyDescent="0.25">
      <c r="A637" s="15" t="s">
        <v>12</v>
      </c>
      <c r="B637" s="15" t="s">
        <v>631</v>
      </c>
      <c r="C637" s="15" t="s">
        <v>634</v>
      </c>
      <c r="D637" s="16">
        <v>1371740497</v>
      </c>
      <c r="E637" s="24">
        <v>45112</v>
      </c>
      <c r="F637" s="24">
        <v>45112</v>
      </c>
      <c r="G637" s="16">
        <v>9981336755</v>
      </c>
      <c r="H637" s="16">
        <v>359</v>
      </c>
      <c r="I637" s="25">
        <v>2793.68</v>
      </c>
      <c r="J637" s="24">
        <v>45142</v>
      </c>
      <c r="K637" s="17">
        <v>2289.9</v>
      </c>
      <c r="L637" s="24">
        <v>45118</v>
      </c>
      <c r="M637" s="16">
        <v>-24</v>
      </c>
      <c r="N637" s="16">
        <f t="shared" si="27"/>
        <v>6</v>
      </c>
      <c r="O637" s="17">
        <f t="shared" si="28"/>
        <v>-54957.600000000006</v>
      </c>
      <c r="P637" s="17">
        <f t="shared" si="29"/>
        <v>13739.400000000001</v>
      </c>
    </row>
    <row r="638" spans="1:16" x14ac:dyDescent="0.25">
      <c r="A638" s="15" t="s">
        <v>12</v>
      </c>
      <c r="B638" s="15" t="s">
        <v>631</v>
      </c>
      <c r="C638" s="15" t="s">
        <v>641</v>
      </c>
      <c r="D638" s="16">
        <v>378740344</v>
      </c>
      <c r="E638" s="24">
        <v>45119</v>
      </c>
      <c r="F638" s="24">
        <v>45119</v>
      </c>
      <c r="G638" s="16">
        <v>10035263089</v>
      </c>
      <c r="H638" s="16" t="s">
        <v>652</v>
      </c>
      <c r="I638" s="25">
        <v>8631.0499999999993</v>
      </c>
      <c r="J638" s="24">
        <v>45179</v>
      </c>
      <c r="K638" s="17">
        <v>7074.63</v>
      </c>
      <c r="L638" s="24">
        <v>45124</v>
      </c>
      <c r="M638" s="16">
        <v>-55</v>
      </c>
      <c r="N638" s="16">
        <f t="shared" si="27"/>
        <v>5</v>
      </c>
      <c r="O638" s="17">
        <f t="shared" si="28"/>
        <v>-389104.65</v>
      </c>
      <c r="P638" s="17">
        <f t="shared" si="29"/>
        <v>35373.15</v>
      </c>
    </row>
    <row r="639" spans="1:16" x14ac:dyDescent="0.25">
      <c r="A639" s="15" t="s">
        <v>12</v>
      </c>
      <c r="B639" s="15" t="s">
        <v>631</v>
      </c>
      <c r="C639" s="15" t="s">
        <v>653</v>
      </c>
      <c r="D639" s="16" t="s">
        <v>654</v>
      </c>
      <c r="E639" s="24">
        <v>45125</v>
      </c>
      <c r="F639" s="24">
        <v>45125</v>
      </c>
      <c r="G639" s="16">
        <v>10094330634</v>
      </c>
      <c r="H639" s="16" t="s">
        <v>655</v>
      </c>
      <c r="I639" s="25">
        <v>2324.7399999999998</v>
      </c>
      <c r="J639" s="24">
        <v>45155</v>
      </c>
      <c r="K639" s="17">
        <v>2324.7399999999998</v>
      </c>
      <c r="L639" s="24">
        <v>45131</v>
      </c>
      <c r="M639" s="16">
        <v>-24</v>
      </c>
      <c r="N639" s="16">
        <f t="shared" si="27"/>
        <v>6</v>
      </c>
      <c r="O639" s="17">
        <f t="shared" si="28"/>
        <v>-55793.759999999995</v>
      </c>
      <c r="P639" s="17">
        <f t="shared" si="29"/>
        <v>13948.439999999999</v>
      </c>
    </row>
    <row r="640" spans="1:16" x14ac:dyDescent="0.25">
      <c r="A640" s="15" t="s">
        <v>12</v>
      </c>
      <c r="B640" s="15" t="s">
        <v>631</v>
      </c>
      <c r="C640" s="15" t="s">
        <v>634</v>
      </c>
      <c r="D640" s="16">
        <v>1371740497</v>
      </c>
      <c r="E640" s="24">
        <v>45142</v>
      </c>
      <c r="F640" s="24">
        <v>45142</v>
      </c>
      <c r="G640" s="16">
        <v>10191732462</v>
      </c>
      <c r="H640" s="16">
        <v>414</v>
      </c>
      <c r="I640" s="25">
        <v>1220</v>
      </c>
      <c r="J640" s="24">
        <v>45172</v>
      </c>
      <c r="K640" s="17">
        <v>1000</v>
      </c>
      <c r="L640" s="24">
        <v>45147</v>
      </c>
      <c r="M640" s="16">
        <v>-25</v>
      </c>
      <c r="N640" s="16">
        <f t="shared" si="27"/>
        <v>5</v>
      </c>
      <c r="O640" s="17">
        <f t="shared" si="28"/>
        <v>-25000</v>
      </c>
      <c r="P640" s="17">
        <f t="shared" si="29"/>
        <v>5000</v>
      </c>
    </row>
    <row r="641" spans="1:16" x14ac:dyDescent="0.25">
      <c r="A641" s="15" t="s">
        <v>12</v>
      </c>
      <c r="B641" s="15" t="s">
        <v>631</v>
      </c>
      <c r="C641" s="15" t="s">
        <v>641</v>
      </c>
      <c r="D641" s="16">
        <v>378740344</v>
      </c>
      <c r="E641" s="24">
        <v>45146</v>
      </c>
      <c r="F641" s="24">
        <v>45146</v>
      </c>
      <c r="G641" s="16">
        <v>10227758135</v>
      </c>
      <c r="H641" s="16" t="s">
        <v>656</v>
      </c>
      <c r="I641" s="25">
        <v>230.04</v>
      </c>
      <c r="J641" s="24">
        <v>45206</v>
      </c>
      <c r="K641" s="17">
        <v>188.56</v>
      </c>
      <c r="L641" s="24">
        <v>45149</v>
      </c>
      <c r="M641" s="16">
        <v>-57</v>
      </c>
      <c r="N641" s="16">
        <f t="shared" si="27"/>
        <v>3</v>
      </c>
      <c r="O641" s="17">
        <f t="shared" si="28"/>
        <v>-10747.92</v>
      </c>
      <c r="P641" s="17">
        <f t="shared" si="29"/>
        <v>565.68000000000006</v>
      </c>
    </row>
    <row r="642" spans="1:16" x14ac:dyDescent="0.25">
      <c r="A642" s="15" t="s">
        <v>12</v>
      </c>
      <c r="B642" s="15" t="s">
        <v>631</v>
      </c>
      <c r="C642" s="15" t="s">
        <v>641</v>
      </c>
      <c r="D642" s="16">
        <v>378740344</v>
      </c>
      <c r="E642" s="24">
        <v>45146</v>
      </c>
      <c r="F642" s="24">
        <v>45146</v>
      </c>
      <c r="G642" s="16">
        <v>10227758155</v>
      </c>
      <c r="H642" s="16" t="s">
        <v>657</v>
      </c>
      <c r="I642" s="25">
        <v>8631.0499999999993</v>
      </c>
      <c r="J642" s="24">
        <v>45206</v>
      </c>
      <c r="K642" s="17">
        <v>7074.63</v>
      </c>
      <c r="L642" s="24">
        <v>45149</v>
      </c>
      <c r="M642" s="16">
        <v>-57</v>
      </c>
      <c r="N642" s="16">
        <f t="shared" si="27"/>
        <v>3</v>
      </c>
      <c r="O642" s="17">
        <f t="shared" si="28"/>
        <v>-403253.91000000003</v>
      </c>
      <c r="P642" s="17">
        <f t="shared" si="29"/>
        <v>21223.89</v>
      </c>
    </row>
    <row r="643" spans="1:16" x14ac:dyDescent="0.25">
      <c r="A643" s="15" t="s">
        <v>12</v>
      </c>
      <c r="B643" s="15" t="s">
        <v>631</v>
      </c>
      <c r="C643" s="15" t="s">
        <v>632</v>
      </c>
      <c r="D643" s="16">
        <v>2681950404</v>
      </c>
      <c r="E643" s="24">
        <v>45161</v>
      </c>
      <c r="F643" s="24">
        <v>45161</v>
      </c>
      <c r="G643" s="16">
        <v>10313692282</v>
      </c>
      <c r="H643" s="16" t="s">
        <v>658</v>
      </c>
      <c r="I643" s="25">
        <v>1683.6</v>
      </c>
      <c r="J643" s="24">
        <v>45191</v>
      </c>
      <c r="K643" s="17">
        <v>1380</v>
      </c>
      <c r="L643" s="24">
        <v>45173</v>
      </c>
      <c r="M643" s="16">
        <v>-18</v>
      </c>
      <c r="N643" s="16">
        <f t="shared" ref="N643:N706" si="30">L643-F643</f>
        <v>12</v>
      </c>
      <c r="O643" s="17">
        <f t="shared" ref="O643:O706" si="31">M643*K643</f>
        <v>-24840</v>
      </c>
      <c r="P643" s="17">
        <f t="shared" ref="P643:P706" si="32">N643*K643</f>
        <v>16560</v>
      </c>
    </row>
    <row r="644" spans="1:16" x14ac:dyDescent="0.25">
      <c r="A644" s="15" t="s">
        <v>12</v>
      </c>
      <c r="B644" s="15" t="s">
        <v>631</v>
      </c>
      <c r="C644" s="15" t="s">
        <v>632</v>
      </c>
      <c r="D644" s="16">
        <v>2681950404</v>
      </c>
      <c r="E644" s="24">
        <v>45161</v>
      </c>
      <c r="F644" s="24">
        <v>45161</v>
      </c>
      <c r="G644" s="16">
        <v>10313700104</v>
      </c>
      <c r="H644" s="16" t="s">
        <v>659</v>
      </c>
      <c r="I644" s="25">
        <v>1163.07</v>
      </c>
      <c r="J644" s="24">
        <v>45191</v>
      </c>
      <c r="K644" s="17">
        <v>953.34</v>
      </c>
      <c r="L644" s="24">
        <v>45173</v>
      </c>
      <c r="M644" s="16">
        <v>-18</v>
      </c>
      <c r="N644" s="16">
        <f t="shared" si="30"/>
        <v>12</v>
      </c>
      <c r="O644" s="17">
        <f t="shared" si="31"/>
        <v>-17160.12</v>
      </c>
      <c r="P644" s="17">
        <f t="shared" si="32"/>
        <v>11440.08</v>
      </c>
    </row>
    <row r="645" spans="1:16" x14ac:dyDescent="0.25">
      <c r="A645" s="15" t="s">
        <v>12</v>
      </c>
      <c r="B645" s="15" t="s">
        <v>631</v>
      </c>
      <c r="C645" s="15" t="s">
        <v>660</v>
      </c>
      <c r="D645" s="16">
        <v>6772620487</v>
      </c>
      <c r="E645" s="24">
        <v>45166</v>
      </c>
      <c r="F645" s="24">
        <v>45166</v>
      </c>
      <c r="G645" s="16">
        <v>10331064776</v>
      </c>
      <c r="H645" s="16" t="s">
        <v>661</v>
      </c>
      <c r="I645" s="25">
        <v>4190</v>
      </c>
      <c r="J645" s="24">
        <v>45196</v>
      </c>
      <c r="K645" s="17">
        <v>3434.43</v>
      </c>
      <c r="L645" s="24">
        <v>45170</v>
      </c>
      <c r="M645" s="16">
        <v>-26</v>
      </c>
      <c r="N645" s="16">
        <f t="shared" si="30"/>
        <v>4</v>
      </c>
      <c r="O645" s="17">
        <f t="shared" si="31"/>
        <v>-89295.18</v>
      </c>
      <c r="P645" s="17">
        <f t="shared" si="32"/>
        <v>13737.72</v>
      </c>
    </row>
    <row r="646" spans="1:16" x14ac:dyDescent="0.25">
      <c r="A646" s="15" t="s">
        <v>12</v>
      </c>
      <c r="B646" s="15" t="s">
        <v>631</v>
      </c>
      <c r="C646" s="15" t="s">
        <v>634</v>
      </c>
      <c r="D646" s="16">
        <v>1371740497</v>
      </c>
      <c r="E646" s="24">
        <v>45180</v>
      </c>
      <c r="F646" s="24">
        <v>45180</v>
      </c>
      <c r="G646" s="16">
        <v>10419697932</v>
      </c>
      <c r="H646" s="16">
        <v>432</v>
      </c>
      <c r="I646" s="25">
        <v>2684</v>
      </c>
      <c r="J646" s="24">
        <v>45210</v>
      </c>
      <c r="K646" s="17">
        <v>2200</v>
      </c>
      <c r="L646" s="24">
        <v>45187</v>
      </c>
      <c r="M646" s="16">
        <v>-23</v>
      </c>
      <c r="N646" s="16">
        <f t="shared" si="30"/>
        <v>7</v>
      </c>
      <c r="O646" s="17">
        <f t="shared" si="31"/>
        <v>-50600</v>
      </c>
      <c r="P646" s="17">
        <f t="shared" si="32"/>
        <v>15400</v>
      </c>
    </row>
    <row r="647" spans="1:16" x14ac:dyDescent="0.25">
      <c r="A647" s="15" t="s">
        <v>12</v>
      </c>
      <c r="B647" s="15" t="s">
        <v>631</v>
      </c>
      <c r="C647" s="15" t="s">
        <v>641</v>
      </c>
      <c r="D647" s="16">
        <v>378740344</v>
      </c>
      <c r="E647" s="24">
        <v>45180</v>
      </c>
      <c r="F647" s="24">
        <v>45180</v>
      </c>
      <c r="G647" s="16">
        <v>10425336326</v>
      </c>
      <c r="H647" s="16" t="s">
        <v>662</v>
      </c>
      <c r="I647" s="25">
        <v>8631.0499999999993</v>
      </c>
      <c r="J647" s="24">
        <v>45240</v>
      </c>
      <c r="K647" s="17">
        <v>7074.63</v>
      </c>
      <c r="L647" s="24">
        <v>45187</v>
      </c>
      <c r="M647" s="16">
        <v>-53</v>
      </c>
      <c r="N647" s="16">
        <f t="shared" si="30"/>
        <v>7</v>
      </c>
      <c r="O647" s="17">
        <f t="shared" si="31"/>
        <v>-374955.39</v>
      </c>
      <c r="P647" s="17">
        <f t="shared" si="32"/>
        <v>49522.41</v>
      </c>
    </row>
    <row r="648" spans="1:16" x14ac:dyDescent="0.25">
      <c r="A648" s="15" t="s">
        <v>12</v>
      </c>
      <c r="B648" s="15" t="s">
        <v>631</v>
      </c>
      <c r="C648" s="15" t="s">
        <v>634</v>
      </c>
      <c r="D648" s="16">
        <v>1371740497</v>
      </c>
      <c r="E648" s="24">
        <v>45203</v>
      </c>
      <c r="F648" s="24">
        <v>45203</v>
      </c>
      <c r="G648" s="16">
        <v>10575098393</v>
      </c>
      <c r="H648" s="16">
        <v>454</v>
      </c>
      <c r="I648" s="25">
        <v>2732.8</v>
      </c>
      <c r="J648" s="24">
        <v>45233</v>
      </c>
      <c r="K648" s="17">
        <v>2240</v>
      </c>
      <c r="L648" s="24">
        <v>45215</v>
      </c>
      <c r="M648" s="16">
        <v>-18</v>
      </c>
      <c r="N648" s="16">
        <f t="shared" si="30"/>
        <v>12</v>
      </c>
      <c r="O648" s="17">
        <f t="shared" si="31"/>
        <v>-40320</v>
      </c>
      <c r="P648" s="17">
        <f t="shared" si="32"/>
        <v>26880</v>
      </c>
    </row>
    <row r="649" spans="1:16" x14ac:dyDescent="0.25">
      <c r="A649" s="15" t="s">
        <v>12</v>
      </c>
      <c r="B649" s="15" t="s">
        <v>631</v>
      </c>
      <c r="C649" s="15" t="s">
        <v>641</v>
      </c>
      <c r="D649" s="16">
        <v>378740344</v>
      </c>
      <c r="E649" s="24">
        <v>45208</v>
      </c>
      <c r="F649" s="24">
        <v>45208</v>
      </c>
      <c r="G649" s="16">
        <v>10622922421</v>
      </c>
      <c r="H649" s="16" t="s">
        <v>663</v>
      </c>
      <c r="I649" s="25">
        <v>8631.0499999999993</v>
      </c>
      <c r="J649" s="24">
        <v>45268</v>
      </c>
      <c r="K649" s="17">
        <v>7074.63</v>
      </c>
      <c r="L649" s="24">
        <v>45216</v>
      </c>
      <c r="M649" s="16">
        <v>-52</v>
      </c>
      <c r="N649" s="16">
        <f t="shared" si="30"/>
        <v>8</v>
      </c>
      <c r="O649" s="17">
        <f t="shared" si="31"/>
        <v>-367880.76</v>
      </c>
      <c r="P649" s="17">
        <f t="shared" si="32"/>
        <v>56597.04</v>
      </c>
    </row>
    <row r="650" spans="1:16" x14ac:dyDescent="0.25">
      <c r="A650" s="15" t="s">
        <v>12</v>
      </c>
      <c r="B650" s="15" t="s">
        <v>631</v>
      </c>
      <c r="C650" s="15" t="s">
        <v>641</v>
      </c>
      <c r="D650" s="16">
        <v>378740344</v>
      </c>
      <c r="E650" s="24">
        <v>45215</v>
      </c>
      <c r="F650" s="24">
        <v>45215</v>
      </c>
      <c r="G650" s="16">
        <v>10646781470</v>
      </c>
      <c r="H650" s="16" t="s">
        <v>664</v>
      </c>
      <c r="I650" s="25">
        <v>86.27</v>
      </c>
      <c r="J650" s="24">
        <v>45275</v>
      </c>
      <c r="K650" s="17">
        <v>70.709999999999994</v>
      </c>
      <c r="L650" s="24">
        <v>45219</v>
      </c>
      <c r="M650" s="16">
        <v>-56</v>
      </c>
      <c r="N650" s="16">
        <f t="shared" si="30"/>
        <v>4</v>
      </c>
      <c r="O650" s="17">
        <f t="shared" si="31"/>
        <v>-3959.7599999999998</v>
      </c>
      <c r="P650" s="17">
        <f t="shared" si="32"/>
        <v>282.83999999999997</v>
      </c>
    </row>
    <row r="651" spans="1:16" x14ac:dyDescent="0.25">
      <c r="A651" s="15" t="s">
        <v>12</v>
      </c>
      <c r="B651" s="15" t="s">
        <v>631</v>
      </c>
      <c r="C651" s="15" t="s">
        <v>635</v>
      </c>
      <c r="D651" s="16">
        <v>1271950493</v>
      </c>
      <c r="E651" s="24">
        <v>45221</v>
      </c>
      <c r="F651" s="24">
        <v>45221</v>
      </c>
      <c r="G651" s="16">
        <v>10704374641</v>
      </c>
      <c r="H651" s="16" t="s">
        <v>665</v>
      </c>
      <c r="I651" s="25">
        <v>676.36</v>
      </c>
      <c r="J651" s="24">
        <v>45281</v>
      </c>
      <c r="K651" s="17">
        <v>554.39</v>
      </c>
      <c r="L651" s="24">
        <v>45224</v>
      </c>
      <c r="M651" s="16">
        <v>-57</v>
      </c>
      <c r="N651" s="16">
        <f t="shared" si="30"/>
        <v>3</v>
      </c>
      <c r="O651" s="17">
        <f t="shared" si="31"/>
        <v>-31600.23</v>
      </c>
      <c r="P651" s="17">
        <f t="shared" si="32"/>
        <v>1663.17</v>
      </c>
    </row>
    <row r="652" spans="1:16" x14ac:dyDescent="0.25">
      <c r="A652" s="15" t="s">
        <v>12</v>
      </c>
      <c r="B652" s="15" t="s">
        <v>631</v>
      </c>
      <c r="C652" s="15" t="s">
        <v>585</v>
      </c>
      <c r="D652" s="16">
        <v>3509620484</v>
      </c>
      <c r="E652" s="24">
        <v>45230</v>
      </c>
      <c r="F652" s="24">
        <v>45230</v>
      </c>
      <c r="G652" s="16">
        <v>10764850338</v>
      </c>
      <c r="H652" s="16">
        <v>10713</v>
      </c>
      <c r="I652" s="25">
        <v>1164.6099999999999</v>
      </c>
      <c r="J652" s="24">
        <v>45260</v>
      </c>
      <c r="K652" s="17">
        <v>954.6</v>
      </c>
      <c r="L652" s="24">
        <v>45243</v>
      </c>
      <c r="M652" s="16">
        <v>-17</v>
      </c>
      <c r="N652" s="16">
        <f t="shared" si="30"/>
        <v>13</v>
      </c>
      <c r="O652" s="17">
        <f t="shared" si="31"/>
        <v>-16228.2</v>
      </c>
      <c r="P652" s="17">
        <f t="shared" si="32"/>
        <v>12409.800000000001</v>
      </c>
    </row>
    <row r="653" spans="1:16" x14ac:dyDescent="0.25">
      <c r="A653" s="15" t="s">
        <v>12</v>
      </c>
      <c r="B653" s="15" t="s">
        <v>631</v>
      </c>
      <c r="C653" s="15" t="s">
        <v>634</v>
      </c>
      <c r="D653" s="16">
        <v>1371740497</v>
      </c>
      <c r="E653" s="24">
        <v>45236</v>
      </c>
      <c r="F653" s="24">
        <v>45236</v>
      </c>
      <c r="G653" s="16">
        <v>10802121074</v>
      </c>
      <c r="H653" s="16">
        <v>528</v>
      </c>
      <c r="I653" s="25">
        <v>2244.8000000000002</v>
      </c>
      <c r="J653" s="24">
        <v>45266</v>
      </c>
      <c r="K653" s="17">
        <v>1840</v>
      </c>
      <c r="L653" s="24">
        <v>45246</v>
      </c>
      <c r="M653" s="16">
        <v>-20</v>
      </c>
      <c r="N653" s="16">
        <f t="shared" si="30"/>
        <v>10</v>
      </c>
      <c r="O653" s="17">
        <f t="shared" si="31"/>
        <v>-36800</v>
      </c>
      <c r="P653" s="17">
        <f t="shared" si="32"/>
        <v>18400</v>
      </c>
    </row>
    <row r="654" spans="1:16" x14ac:dyDescent="0.25">
      <c r="A654" s="15" t="s">
        <v>12</v>
      </c>
      <c r="B654" s="15" t="s">
        <v>631</v>
      </c>
      <c r="C654" s="15" t="s">
        <v>641</v>
      </c>
      <c r="D654" s="16">
        <v>378740344</v>
      </c>
      <c r="E654" s="24">
        <v>45237</v>
      </c>
      <c r="F654" s="24">
        <v>45237</v>
      </c>
      <c r="G654" s="16">
        <v>10813330548</v>
      </c>
      <c r="H654" s="16" t="s">
        <v>666</v>
      </c>
      <c r="I654" s="25">
        <v>8631.0499999999993</v>
      </c>
      <c r="J654" s="24">
        <v>45297</v>
      </c>
      <c r="K654" s="17">
        <v>7074.63</v>
      </c>
      <c r="L654" s="24">
        <v>45243</v>
      </c>
      <c r="M654" s="16">
        <v>-54</v>
      </c>
      <c r="N654" s="16">
        <f t="shared" si="30"/>
        <v>6</v>
      </c>
      <c r="O654" s="17">
        <f t="shared" si="31"/>
        <v>-382030.02</v>
      </c>
      <c r="P654" s="17">
        <f t="shared" si="32"/>
        <v>42447.78</v>
      </c>
    </row>
    <row r="655" spans="1:16" x14ac:dyDescent="0.25">
      <c r="A655" s="15" t="s">
        <v>12</v>
      </c>
      <c r="B655" s="15" t="s">
        <v>631</v>
      </c>
      <c r="C655" s="15" t="s">
        <v>650</v>
      </c>
      <c r="D655" s="16" t="s">
        <v>651</v>
      </c>
      <c r="E655" s="24">
        <v>45258</v>
      </c>
      <c r="F655" s="24">
        <v>45258</v>
      </c>
      <c r="G655" s="16">
        <v>10957376610</v>
      </c>
      <c r="H655" s="16">
        <v>103</v>
      </c>
      <c r="I655" s="25">
        <v>3140.28</v>
      </c>
      <c r="J655" s="24">
        <v>45288</v>
      </c>
      <c r="K655" s="17">
        <v>3140.28</v>
      </c>
      <c r="L655" s="24">
        <v>45267</v>
      </c>
      <c r="M655" s="16">
        <v>-21</v>
      </c>
      <c r="N655" s="16">
        <f t="shared" si="30"/>
        <v>9</v>
      </c>
      <c r="O655" s="17">
        <f t="shared" si="31"/>
        <v>-65945.88</v>
      </c>
      <c r="P655" s="17">
        <f t="shared" si="32"/>
        <v>28262.52</v>
      </c>
    </row>
    <row r="656" spans="1:16" x14ac:dyDescent="0.25">
      <c r="A656" s="15" t="s">
        <v>12</v>
      </c>
      <c r="B656" s="15" t="s">
        <v>631</v>
      </c>
      <c r="C656" s="15" t="s">
        <v>634</v>
      </c>
      <c r="D656" s="16">
        <v>1371740497</v>
      </c>
      <c r="E656" s="24">
        <v>45261</v>
      </c>
      <c r="F656" s="24">
        <v>45261</v>
      </c>
      <c r="G656" s="16">
        <v>10986282857</v>
      </c>
      <c r="H656" s="16">
        <v>587</v>
      </c>
      <c r="I656" s="25">
        <v>2415.6</v>
      </c>
      <c r="J656" s="24">
        <v>45291</v>
      </c>
      <c r="K656" s="17">
        <v>1980</v>
      </c>
      <c r="L656" s="24">
        <v>45273</v>
      </c>
      <c r="M656" s="16">
        <v>-18</v>
      </c>
      <c r="N656" s="16">
        <f t="shared" si="30"/>
        <v>12</v>
      </c>
      <c r="O656" s="17">
        <f t="shared" si="31"/>
        <v>-35640</v>
      </c>
      <c r="P656" s="17">
        <f t="shared" si="32"/>
        <v>23760</v>
      </c>
    </row>
    <row r="657" spans="1:16" x14ac:dyDescent="0.25">
      <c r="A657" s="15" t="s">
        <v>12</v>
      </c>
      <c r="B657" s="15" t="s">
        <v>631</v>
      </c>
      <c r="C657" s="15" t="s">
        <v>667</v>
      </c>
      <c r="D657" s="16" t="s">
        <v>668</v>
      </c>
      <c r="E657" s="24">
        <v>45261</v>
      </c>
      <c r="F657" s="24">
        <v>45261</v>
      </c>
      <c r="G657" s="16">
        <v>10987899035</v>
      </c>
      <c r="H657" s="16">
        <v>72</v>
      </c>
      <c r="I657" s="25">
        <v>3121.25</v>
      </c>
      <c r="J657" s="24">
        <v>45291</v>
      </c>
      <c r="K657" s="17">
        <v>3121.25</v>
      </c>
      <c r="L657" s="24">
        <v>45273</v>
      </c>
      <c r="M657" s="16">
        <v>-18</v>
      </c>
      <c r="N657" s="16">
        <f t="shared" si="30"/>
        <v>12</v>
      </c>
      <c r="O657" s="17">
        <f t="shared" si="31"/>
        <v>-56182.5</v>
      </c>
      <c r="P657" s="17">
        <f t="shared" si="32"/>
        <v>37455</v>
      </c>
    </row>
    <row r="658" spans="1:16" x14ac:dyDescent="0.25">
      <c r="A658" s="15" t="s">
        <v>12</v>
      </c>
      <c r="B658" s="15" t="s">
        <v>631</v>
      </c>
      <c r="C658" s="15" t="s">
        <v>641</v>
      </c>
      <c r="D658" s="16">
        <v>378740344</v>
      </c>
      <c r="E658" s="24">
        <v>45267</v>
      </c>
      <c r="F658" s="24">
        <v>45267</v>
      </c>
      <c r="G658" s="16">
        <v>11035718317</v>
      </c>
      <c r="H658" s="16" t="s">
        <v>669</v>
      </c>
      <c r="I658" s="25">
        <v>38.340000000000003</v>
      </c>
      <c r="J658" s="24">
        <v>45327</v>
      </c>
      <c r="K658" s="17">
        <v>31.43</v>
      </c>
      <c r="L658" s="24">
        <v>45274</v>
      </c>
      <c r="M658" s="16">
        <v>-53</v>
      </c>
      <c r="N658" s="16">
        <f t="shared" si="30"/>
        <v>7</v>
      </c>
      <c r="O658" s="17">
        <f t="shared" si="31"/>
        <v>-1665.79</v>
      </c>
      <c r="P658" s="17">
        <f t="shared" si="32"/>
        <v>220.01</v>
      </c>
    </row>
    <row r="659" spans="1:16" x14ac:dyDescent="0.25">
      <c r="A659" s="15" t="s">
        <v>12</v>
      </c>
      <c r="B659" s="15" t="s">
        <v>631</v>
      </c>
      <c r="C659" s="15" t="s">
        <v>641</v>
      </c>
      <c r="D659" s="16">
        <v>378740344</v>
      </c>
      <c r="E659" s="24">
        <v>45267</v>
      </c>
      <c r="F659" s="24">
        <v>45267</v>
      </c>
      <c r="G659" s="16">
        <v>11035718334</v>
      </c>
      <c r="H659" s="16" t="s">
        <v>670</v>
      </c>
      <c r="I659" s="25">
        <v>8631.0499999999993</v>
      </c>
      <c r="J659" s="24">
        <v>45327</v>
      </c>
      <c r="K659" s="17">
        <v>7074.63</v>
      </c>
      <c r="L659" s="24">
        <v>45274</v>
      </c>
      <c r="M659" s="16">
        <v>-53</v>
      </c>
      <c r="N659" s="16">
        <f t="shared" si="30"/>
        <v>7</v>
      </c>
      <c r="O659" s="17">
        <f t="shared" si="31"/>
        <v>-374955.39</v>
      </c>
      <c r="P659" s="17">
        <f t="shared" si="32"/>
        <v>49522.41</v>
      </c>
    </row>
    <row r="660" spans="1:16" x14ac:dyDescent="0.25">
      <c r="A660" s="15" t="s">
        <v>12</v>
      </c>
      <c r="B660" s="15" t="s">
        <v>671</v>
      </c>
      <c r="C660" s="15" t="s">
        <v>672</v>
      </c>
      <c r="D660" s="16">
        <v>5779711000</v>
      </c>
      <c r="E660" s="24">
        <v>44431</v>
      </c>
      <c r="F660" s="24">
        <v>44431</v>
      </c>
      <c r="G660" s="16">
        <v>5655731799</v>
      </c>
      <c r="H660" s="16">
        <v>921900008773</v>
      </c>
      <c r="I660" s="25">
        <v>24.53</v>
      </c>
      <c r="J660" s="24">
        <v>44461</v>
      </c>
      <c r="K660" s="17">
        <v>20.11</v>
      </c>
      <c r="L660" s="24">
        <v>44974</v>
      </c>
      <c r="M660" s="16">
        <v>513</v>
      </c>
      <c r="N660" s="16">
        <f t="shared" si="30"/>
        <v>543</v>
      </c>
      <c r="O660" s="17">
        <f t="shared" si="31"/>
        <v>10316.43</v>
      </c>
      <c r="P660" s="17">
        <f t="shared" si="32"/>
        <v>10919.73</v>
      </c>
    </row>
    <row r="661" spans="1:16" x14ac:dyDescent="0.25">
      <c r="A661" s="15" t="s">
        <v>12</v>
      </c>
      <c r="B661" s="15" t="s">
        <v>671</v>
      </c>
      <c r="C661" s="15" t="s">
        <v>673</v>
      </c>
      <c r="D661" s="16">
        <v>6907290156</v>
      </c>
      <c r="E661" s="24">
        <v>44903</v>
      </c>
      <c r="F661" s="24">
        <v>44903</v>
      </c>
      <c r="G661" s="16">
        <v>8588851628</v>
      </c>
      <c r="H661" s="16">
        <v>2105313</v>
      </c>
      <c r="I661" s="25">
        <v>2226.35</v>
      </c>
      <c r="J661" s="24">
        <v>44940</v>
      </c>
      <c r="K661" s="17">
        <v>1824.88</v>
      </c>
      <c r="L661" s="24">
        <v>44936</v>
      </c>
      <c r="M661" s="16">
        <v>-4</v>
      </c>
      <c r="N661" s="16">
        <f t="shared" si="30"/>
        <v>33</v>
      </c>
      <c r="O661" s="17">
        <f t="shared" si="31"/>
        <v>-7299.52</v>
      </c>
      <c r="P661" s="17">
        <f t="shared" si="32"/>
        <v>60221.04</v>
      </c>
    </row>
    <row r="662" spans="1:16" x14ac:dyDescent="0.25">
      <c r="A662" s="15" t="s">
        <v>12</v>
      </c>
      <c r="B662" s="15" t="s">
        <v>671</v>
      </c>
      <c r="C662" s="15" t="s">
        <v>673</v>
      </c>
      <c r="D662" s="16">
        <v>6907290156</v>
      </c>
      <c r="E662" s="24">
        <v>44936</v>
      </c>
      <c r="F662" s="24">
        <v>44936</v>
      </c>
      <c r="G662" s="16">
        <v>8795403691</v>
      </c>
      <c r="H662" s="16">
        <v>2106059</v>
      </c>
      <c r="I662" s="25">
        <v>814.8</v>
      </c>
      <c r="J662" s="24">
        <v>44966</v>
      </c>
      <c r="K662" s="17">
        <v>667.87</v>
      </c>
      <c r="L662" s="24">
        <v>44965</v>
      </c>
      <c r="M662" s="16">
        <v>-1</v>
      </c>
      <c r="N662" s="16">
        <f t="shared" si="30"/>
        <v>29</v>
      </c>
      <c r="O662" s="17">
        <f t="shared" si="31"/>
        <v>-667.87</v>
      </c>
      <c r="P662" s="17">
        <f t="shared" si="32"/>
        <v>19368.23</v>
      </c>
    </row>
    <row r="663" spans="1:16" x14ac:dyDescent="0.25">
      <c r="A663" s="15" t="s">
        <v>12</v>
      </c>
      <c r="B663" s="15" t="s">
        <v>671</v>
      </c>
      <c r="C663" s="15" t="s">
        <v>674</v>
      </c>
      <c r="D663" s="16">
        <v>6188330150</v>
      </c>
      <c r="E663" s="24">
        <v>44968</v>
      </c>
      <c r="F663" s="24">
        <v>44968</v>
      </c>
      <c r="G663" s="16">
        <v>9002328487</v>
      </c>
      <c r="H663" s="16">
        <v>2107726</v>
      </c>
      <c r="I663" s="25">
        <v>5246</v>
      </c>
      <c r="J663" s="24">
        <v>45016</v>
      </c>
      <c r="K663" s="17">
        <v>4300</v>
      </c>
      <c r="L663" s="24">
        <v>44998</v>
      </c>
      <c r="M663" s="16">
        <v>-18</v>
      </c>
      <c r="N663" s="16">
        <f t="shared" si="30"/>
        <v>30</v>
      </c>
      <c r="O663" s="17">
        <f t="shared" si="31"/>
        <v>-77400</v>
      </c>
      <c r="P663" s="17">
        <f t="shared" si="32"/>
        <v>129000</v>
      </c>
    </row>
    <row r="664" spans="1:16" x14ac:dyDescent="0.25">
      <c r="A664" s="15" t="s">
        <v>12</v>
      </c>
      <c r="B664" s="15" t="s">
        <v>671</v>
      </c>
      <c r="C664" s="15" t="s">
        <v>673</v>
      </c>
      <c r="D664" s="16">
        <v>6907290156</v>
      </c>
      <c r="E664" s="24">
        <v>44969</v>
      </c>
      <c r="F664" s="24">
        <v>44969</v>
      </c>
      <c r="G664" s="16">
        <v>9010176886</v>
      </c>
      <c r="H664" s="16">
        <v>2100293</v>
      </c>
      <c r="I664" s="25">
        <v>585.65</v>
      </c>
      <c r="J664" s="24">
        <v>44999</v>
      </c>
      <c r="K664" s="17">
        <v>480.04</v>
      </c>
      <c r="L664" s="24">
        <v>45000</v>
      </c>
      <c r="M664" s="16">
        <v>1</v>
      </c>
      <c r="N664" s="16">
        <f t="shared" si="30"/>
        <v>31</v>
      </c>
      <c r="O664" s="17">
        <f t="shared" si="31"/>
        <v>480.04</v>
      </c>
      <c r="P664" s="17">
        <f t="shared" si="32"/>
        <v>14881.24</v>
      </c>
    </row>
    <row r="665" spans="1:16" x14ac:dyDescent="0.25">
      <c r="A665" s="15" t="s">
        <v>12</v>
      </c>
      <c r="B665" s="15" t="s">
        <v>671</v>
      </c>
      <c r="C665" s="15" t="s">
        <v>673</v>
      </c>
      <c r="D665" s="16">
        <v>6907290156</v>
      </c>
      <c r="E665" s="24">
        <v>44994</v>
      </c>
      <c r="F665" s="24">
        <v>44994</v>
      </c>
      <c r="G665" s="16">
        <v>9187294252</v>
      </c>
      <c r="H665" s="16">
        <v>2100631</v>
      </c>
      <c r="I665" s="25">
        <v>739.45</v>
      </c>
      <c r="J665" s="24">
        <v>45024</v>
      </c>
      <c r="K665" s="17">
        <v>606.11</v>
      </c>
      <c r="L665" s="24">
        <v>45029</v>
      </c>
      <c r="M665" s="16">
        <v>5</v>
      </c>
      <c r="N665" s="16">
        <f t="shared" si="30"/>
        <v>35</v>
      </c>
      <c r="O665" s="17">
        <f t="shared" si="31"/>
        <v>3030.55</v>
      </c>
      <c r="P665" s="17">
        <f t="shared" si="32"/>
        <v>21213.850000000002</v>
      </c>
    </row>
    <row r="666" spans="1:16" x14ac:dyDescent="0.25">
      <c r="A666" s="15" t="s">
        <v>12</v>
      </c>
      <c r="B666" s="15" t="s">
        <v>671</v>
      </c>
      <c r="C666" s="15" t="s">
        <v>673</v>
      </c>
      <c r="D666" s="16">
        <v>6907290156</v>
      </c>
      <c r="E666" s="24">
        <v>45027</v>
      </c>
      <c r="F666" s="24">
        <v>45027</v>
      </c>
      <c r="G666" s="16">
        <v>9409258020</v>
      </c>
      <c r="H666" s="16">
        <v>2101274</v>
      </c>
      <c r="I666" s="25">
        <v>873.47</v>
      </c>
      <c r="J666" s="24">
        <v>45057</v>
      </c>
      <c r="K666" s="17">
        <v>715.96</v>
      </c>
      <c r="L666" s="24">
        <v>45029</v>
      </c>
      <c r="M666" s="16">
        <v>-28</v>
      </c>
      <c r="N666" s="16">
        <f t="shared" si="30"/>
        <v>2</v>
      </c>
      <c r="O666" s="17">
        <f t="shared" si="31"/>
        <v>-20046.88</v>
      </c>
      <c r="P666" s="17">
        <f t="shared" si="32"/>
        <v>1431.92</v>
      </c>
    </row>
    <row r="667" spans="1:16" x14ac:dyDescent="0.25">
      <c r="A667" s="15" t="s">
        <v>12</v>
      </c>
      <c r="B667" s="15" t="s">
        <v>671</v>
      </c>
      <c r="C667" s="15" t="s">
        <v>675</v>
      </c>
      <c r="D667" s="16">
        <v>12883420155</v>
      </c>
      <c r="E667" s="24">
        <v>45037</v>
      </c>
      <c r="F667" s="24">
        <v>45037</v>
      </c>
      <c r="G667" s="16">
        <v>9495307803</v>
      </c>
      <c r="H667" s="16">
        <v>823000058721</v>
      </c>
      <c r="I667" s="25">
        <v>1528.75</v>
      </c>
      <c r="J667" s="24">
        <v>45067</v>
      </c>
      <c r="K667" s="17">
        <v>1253.07</v>
      </c>
      <c r="L667" s="24">
        <v>45054</v>
      </c>
      <c r="M667" s="16">
        <v>-13</v>
      </c>
      <c r="N667" s="16">
        <f t="shared" si="30"/>
        <v>17</v>
      </c>
      <c r="O667" s="17">
        <f t="shared" si="31"/>
        <v>-16289.91</v>
      </c>
      <c r="P667" s="17">
        <f t="shared" si="32"/>
        <v>21302.19</v>
      </c>
    </row>
    <row r="668" spans="1:16" x14ac:dyDescent="0.25">
      <c r="A668" s="15" t="s">
        <v>12</v>
      </c>
      <c r="B668" s="15" t="s">
        <v>671</v>
      </c>
      <c r="C668" s="15" t="s">
        <v>675</v>
      </c>
      <c r="D668" s="16">
        <v>12883420155</v>
      </c>
      <c r="E668" s="24">
        <v>45037</v>
      </c>
      <c r="F668" s="24">
        <v>45037</v>
      </c>
      <c r="G668" s="16">
        <v>9495308527</v>
      </c>
      <c r="H668" s="16">
        <v>823000089581</v>
      </c>
      <c r="I668" s="25">
        <v>1152.03</v>
      </c>
      <c r="J668" s="24">
        <v>45067</v>
      </c>
      <c r="K668" s="17">
        <v>944.29</v>
      </c>
      <c r="L668" s="24">
        <v>45054</v>
      </c>
      <c r="M668" s="16">
        <v>-13</v>
      </c>
      <c r="N668" s="16">
        <f t="shared" si="30"/>
        <v>17</v>
      </c>
      <c r="O668" s="17">
        <f t="shared" si="31"/>
        <v>-12275.77</v>
      </c>
      <c r="P668" s="17">
        <f t="shared" si="32"/>
        <v>16052.93</v>
      </c>
    </row>
    <row r="669" spans="1:16" x14ac:dyDescent="0.25">
      <c r="A669" s="15" t="s">
        <v>12</v>
      </c>
      <c r="B669" s="15" t="s">
        <v>671</v>
      </c>
      <c r="C669" s="15" t="s">
        <v>673</v>
      </c>
      <c r="D669" s="16">
        <v>6907290156</v>
      </c>
      <c r="E669" s="24">
        <v>45055</v>
      </c>
      <c r="F669" s="24">
        <v>45055</v>
      </c>
      <c r="G669" s="16">
        <v>9600739527</v>
      </c>
      <c r="H669" s="16">
        <v>2101752</v>
      </c>
      <c r="I669" s="25">
        <v>88.73</v>
      </c>
      <c r="J669" s="24">
        <v>45085</v>
      </c>
      <c r="K669" s="17">
        <v>72.73</v>
      </c>
      <c r="L669" s="24">
        <v>45085</v>
      </c>
      <c r="M669" s="16">
        <v>0</v>
      </c>
      <c r="N669" s="16">
        <f t="shared" si="30"/>
        <v>30</v>
      </c>
      <c r="O669" s="17">
        <f t="shared" si="31"/>
        <v>0</v>
      </c>
      <c r="P669" s="17">
        <f t="shared" si="32"/>
        <v>2181.9</v>
      </c>
    </row>
    <row r="670" spans="1:16" x14ac:dyDescent="0.25">
      <c r="A670" s="15" t="s">
        <v>12</v>
      </c>
      <c r="B670" s="15" t="s">
        <v>671</v>
      </c>
      <c r="C670" s="15" t="s">
        <v>676</v>
      </c>
      <c r="D670" s="16">
        <v>97103880585</v>
      </c>
      <c r="E670" s="24">
        <v>45063</v>
      </c>
      <c r="F670" s="24">
        <v>45063</v>
      </c>
      <c r="G670" s="16">
        <v>9655026866</v>
      </c>
      <c r="H670" s="16">
        <v>2023016346</v>
      </c>
      <c r="I670" s="25">
        <v>100.04</v>
      </c>
      <c r="J670" s="24">
        <v>45093</v>
      </c>
      <c r="K670" s="17">
        <v>82</v>
      </c>
      <c r="L670" s="24">
        <v>45077</v>
      </c>
      <c r="M670" s="16">
        <v>-16</v>
      </c>
      <c r="N670" s="16">
        <f t="shared" si="30"/>
        <v>14</v>
      </c>
      <c r="O670" s="17">
        <f t="shared" si="31"/>
        <v>-1312</v>
      </c>
      <c r="P670" s="17">
        <f t="shared" si="32"/>
        <v>1148</v>
      </c>
    </row>
    <row r="671" spans="1:16" x14ac:dyDescent="0.25">
      <c r="A671" s="15" t="s">
        <v>12</v>
      </c>
      <c r="B671" s="15" t="s">
        <v>671</v>
      </c>
      <c r="C671" s="15" t="s">
        <v>673</v>
      </c>
      <c r="D671" s="16">
        <v>6907290156</v>
      </c>
      <c r="E671" s="24">
        <v>45085</v>
      </c>
      <c r="F671" s="24">
        <v>45085</v>
      </c>
      <c r="G671" s="16">
        <v>9804628927</v>
      </c>
      <c r="H671" s="16">
        <v>2102249</v>
      </c>
      <c r="I671" s="25">
        <v>364.1</v>
      </c>
      <c r="J671" s="24">
        <v>45115</v>
      </c>
      <c r="K671" s="17">
        <v>298.44</v>
      </c>
      <c r="L671" s="24">
        <v>45114</v>
      </c>
      <c r="M671" s="16">
        <v>-1</v>
      </c>
      <c r="N671" s="16">
        <f t="shared" si="30"/>
        <v>29</v>
      </c>
      <c r="O671" s="17">
        <f t="shared" si="31"/>
        <v>-298.44</v>
      </c>
      <c r="P671" s="17">
        <f t="shared" si="32"/>
        <v>8654.76</v>
      </c>
    </row>
    <row r="672" spans="1:16" x14ac:dyDescent="0.25">
      <c r="A672" s="15" t="s">
        <v>12</v>
      </c>
      <c r="B672" s="15" t="s">
        <v>671</v>
      </c>
      <c r="C672" s="15" t="s">
        <v>673</v>
      </c>
      <c r="D672" s="16">
        <v>6907290156</v>
      </c>
      <c r="E672" s="24">
        <v>45171</v>
      </c>
      <c r="F672" s="24">
        <v>45171</v>
      </c>
      <c r="G672" s="16">
        <v>10363307974</v>
      </c>
      <c r="H672" s="16">
        <v>2103573</v>
      </c>
      <c r="I672" s="25">
        <v>348.6</v>
      </c>
      <c r="J672" s="24">
        <v>45201</v>
      </c>
      <c r="K672" s="17">
        <v>285.74</v>
      </c>
      <c r="L672" s="24">
        <v>45188</v>
      </c>
      <c r="M672" s="16">
        <v>-13</v>
      </c>
      <c r="N672" s="16">
        <f t="shared" si="30"/>
        <v>17</v>
      </c>
      <c r="O672" s="17">
        <f t="shared" si="31"/>
        <v>-3714.62</v>
      </c>
      <c r="P672" s="17">
        <f t="shared" si="32"/>
        <v>4857.58</v>
      </c>
    </row>
    <row r="673" spans="1:16" x14ac:dyDescent="0.25">
      <c r="A673" s="15" t="s">
        <v>12</v>
      </c>
      <c r="B673" s="15" t="s">
        <v>671</v>
      </c>
      <c r="C673" s="15" t="s">
        <v>673</v>
      </c>
      <c r="D673" s="16">
        <v>6907290156</v>
      </c>
      <c r="E673" s="24">
        <v>45171</v>
      </c>
      <c r="F673" s="24">
        <v>45171</v>
      </c>
      <c r="G673" s="16">
        <v>10363308039</v>
      </c>
      <c r="H673" s="16">
        <v>2103575</v>
      </c>
      <c r="I673" s="25">
        <v>271.36</v>
      </c>
      <c r="J673" s="24">
        <v>45201</v>
      </c>
      <c r="K673" s="17">
        <v>222.43</v>
      </c>
      <c r="L673" s="24">
        <v>45187</v>
      </c>
      <c r="M673" s="16">
        <v>-14</v>
      </c>
      <c r="N673" s="16">
        <f t="shared" si="30"/>
        <v>16</v>
      </c>
      <c r="O673" s="17">
        <f t="shared" si="31"/>
        <v>-3114.02</v>
      </c>
      <c r="P673" s="17">
        <f t="shared" si="32"/>
        <v>3558.88</v>
      </c>
    </row>
    <row r="674" spans="1:16" x14ac:dyDescent="0.25">
      <c r="A674" s="15" t="s">
        <v>12</v>
      </c>
      <c r="B674" s="15" t="s">
        <v>677</v>
      </c>
      <c r="C674" s="15" t="s">
        <v>678</v>
      </c>
      <c r="D674" s="16">
        <v>1944260221</v>
      </c>
      <c r="E674" s="24">
        <v>44922</v>
      </c>
      <c r="F674" s="24">
        <v>44922</v>
      </c>
      <c r="G674" s="16">
        <v>8719526752</v>
      </c>
      <c r="H674" s="16" t="s">
        <v>679</v>
      </c>
      <c r="I674" s="25">
        <v>2922.69</v>
      </c>
      <c r="J674" s="24">
        <v>44982</v>
      </c>
      <c r="K674" s="17">
        <v>2395.65</v>
      </c>
      <c r="L674" s="24">
        <v>44994</v>
      </c>
      <c r="M674" s="16">
        <v>12</v>
      </c>
      <c r="N674" s="16">
        <f t="shared" si="30"/>
        <v>72</v>
      </c>
      <c r="O674" s="17">
        <f t="shared" si="31"/>
        <v>28747.800000000003</v>
      </c>
      <c r="P674" s="17">
        <f t="shared" si="32"/>
        <v>172486.80000000002</v>
      </c>
    </row>
    <row r="675" spans="1:16" x14ac:dyDescent="0.25">
      <c r="A675" s="15" t="s">
        <v>12</v>
      </c>
      <c r="B675" s="15" t="s">
        <v>677</v>
      </c>
      <c r="C675" s="15" t="s">
        <v>349</v>
      </c>
      <c r="D675" s="16">
        <v>890370372</v>
      </c>
      <c r="E675" s="24">
        <v>44929</v>
      </c>
      <c r="F675" s="24">
        <v>44929</v>
      </c>
      <c r="G675" s="16">
        <v>8766901281</v>
      </c>
      <c r="H675" s="16">
        <v>22261598</v>
      </c>
      <c r="I675" s="25">
        <v>244</v>
      </c>
      <c r="J675" s="24">
        <v>44959</v>
      </c>
      <c r="K675" s="17">
        <v>200</v>
      </c>
      <c r="L675" s="24">
        <v>44950</v>
      </c>
      <c r="M675" s="16">
        <v>-9</v>
      </c>
      <c r="N675" s="16">
        <f t="shared" si="30"/>
        <v>21</v>
      </c>
      <c r="O675" s="17">
        <f t="shared" si="31"/>
        <v>-1800</v>
      </c>
      <c r="P675" s="17">
        <f t="shared" si="32"/>
        <v>4200</v>
      </c>
    </row>
    <row r="676" spans="1:16" x14ac:dyDescent="0.25">
      <c r="A676" s="15" t="s">
        <v>12</v>
      </c>
      <c r="B676" s="15" t="s">
        <v>677</v>
      </c>
      <c r="C676" s="15" t="s">
        <v>349</v>
      </c>
      <c r="D676" s="16">
        <v>890370372</v>
      </c>
      <c r="E676" s="24">
        <v>44929</v>
      </c>
      <c r="F676" s="24">
        <v>44929</v>
      </c>
      <c r="G676" s="16">
        <v>8766901313</v>
      </c>
      <c r="H676" s="16">
        <v>22261594</v>
      </c>
      <c r="I676" s="25">
        <v>7930</v>
      </c>
      <c r="J676" s="24">
        <v>44959</v>
      </c>
      <c r="K676" s="17">
        <v>6500</v>
      </c>
      <c r="L676" s="24">
        <v>44952</v>
      </c>
      <c r="M676" s="16">
        <v>-7</v>
      </c>
      <c r="N676" s="16">
        <f t="shared" si="30"/>
        <v>23</v>
      </c>
      <c r="O676" s="17">
        <f t="shared" si="31"/>
        <v>-45500</v>
      </c>
      <c r="P676" s="17">
        <f t="shared" si="32"/>
        <v>149500</v>
      </c>
    </row>
    <row r="677" spans="1:16" x14ac:dyDescent="0.25">
      <c r="A677" s="15" t="s">
        <v>12</v>
      </c>
      <c r="B677" s="15" t="s">
        <v>677</v>
      </c>
      <c r="C677" s="15" t="s">
        <v>349</v>
      </c>
      <c r="D677" s="16">
        <v>890370372</v>
      </c>
      <c r="E677" s="24">
        <v>44929</v>
      </c>
      <c r="F677" s="24">
        <v>44929</v>
      </c>
      <c r="G677" s="16">
        <v>8766930403</v>
      </c>
      <c r="H677" s="16">
        <v>22261572</v>
      </c>
      <c r="I677" s="25">
        <v>1830</v>
      </c>
      <c r="J677" s="24">
        <v>44959</v>
      </c>
      <c r="K677" s="17">
        <v>1500</v>
      </c>
      <c r="L677" s="24">
        <v>44944</v>
      </c>
      <c r="M677" s="16">
        <v>-15</v>
      </c>
      <c r="N677" s="16">
        <f t="shared" si="30"/>
        <v>15</v>
      </c>
      <c r="O677" s="17">
        <f t="shared" si="31"/>
        <v>-22500</v>
      </c>
      <c r="P677" s="17">
        <f t="shared" si="32"/>
        <v>22500</v>
      </c>
    </row>
    <row r="678" spans="1:16" x14ac:dyDescent="0.25">
      <c r="A678" s="15" t="s">
        <v>12</v>
      </c>
      <c r="B678" s="15" t="s">
        <v>677</v>
      </c>
      <c r="C678" s="15" t="s">
        <v>680</v>
      </c>
      <c r="D678" s="16">
        <v>2046570426</v>
      </c>
      <c r="E678" s="24">
        <v>44937</v>
      </c>
      <c r="F678" s="24">
        <v>44937</v>
      </c>
      <c r="G678" s="16">
        <v>8803152036</v>
      </c>
      <c r="H678" s="16" t="s">
        <v>681</v>
      </c>
      <c r="I678" s="25">
        <v>15.86</v>
      </c>
      <c r="J678" s="24">
        <v>44967</v>
      </c>
      <c r="K678" s="17">
        <v>13</v>
      </c>
      <c r="L678" s="24">
        <v>44950</v>
      </c>
      <c r="M678" s="16">
        <v>-17</v>
      </c>
      <c r="N678" s="16">
        <f t="shared" si="30"/>
        <v>13</v>
      </c>
      <c r="O678" s="17">
        <f t="shared" si="31"/>
        <v>-221</v>
      </c>
      <c r="P678" s="17">
        <f t="shared" si="32"/>
        <v>169</v>
      </c>
    </row>
    <row r="679" spans="1:16" x14ac:dyDescent="0.25">
      <c r="A679" s="15" t="s">
        <v>12</v>
      </c>
      <c r="B679" s="15" t="s">
        <v>677</v>
      </c>
      <c r="C679" s="15" t="s">
        <v>680</v>
      </c>
      <c r="D679" s="16">
        <v>2046570426</v>
      </c>
      <c r="E679" s="24">
        <v>44936</v>
      </c>
      <c r="F679" s="24">
        <v>44936</v>
      </c>
      <c r="G679" s="16">
        <v>8803154110</v>
      </c>
      <c r="H679" s="16" t="s">
        <v>682</v>
      </c>
      <c r="I679" s="25">
        <v>7.93</v>
      </c>
      <c r="J679" s="24">
        <v>44966</v>
      </c>
      <c r="K679" s="17">
        <v>6.5</v>
      </c>
      <c r="L679" s="24">
        <v>44958</v>
      </c>
      <c r="M679" s="16">
        <v>-8</v>
      </c>
      <c r="N679" s="16">
        <f t="shared" si="30"/>
        <v>22</v>
      </c>
      <c r="O679" s="17">
        <f t="shared" si="31"/>
        <v>-52</v>
      </c>
      <c r="P679" s="17">
        <f t="shared" si="32"/>
        <v>143</v>
      </c>
    </row>
    <row r="680" spans="1:16" x14ac:dyDescent="0.25">
      <c r="A680" s="15" t="s">
        <v>12</v>
      </c>
      <c r="B680" s="15" t="s">
        <v>677</v>
      </c>
      <c r="C680" s="15" t="s">
        <v>683</v>
      </c>
      <c r="D680" s="16">
        <v>1196930497</v>
      </c>
      <c r="E680" s="24">
        <v>44939</v>
      </c>
      <c r="F680" s="24">
        <v>44939</v>
      </c>
      <c r="G680" s="16">
        <v>8817135749</v>
      </c>
      <c r="H680" s="16">
        <v>658</v>
      </c>
      <c r="I680" s="25">
        <v>1694.58</v>
      </c>
      <c r="J680" s="24">
        <v>44985</v>
      </c>
      <c r="K680" s="17">
        <v>1389</v>
      </c>
      <c r="L680" s="24">
        <v>44985</v>
      </c>
      <c r="M680" s="16">
        <v>0</v>
      </c>
      <c r="N680" s="16">
        <f t="shared" si="30"/>
        <v>46</v>
      </c>
      <c r="O680" s="17">
        <f t="shared" si="31"/>
        <v>0</v>
      </c>
      <c r="P680" s="17">
        <f t="shared" si="32"/>
        <v>63894</v>
      </c>
    </row>
    <row r="681" spans="1:16" x14ac:dyDescent="0.25">
      <c r="A681" s="15" t="s">
        <v>12</v>
      </c>
      <c r="B681" s="15" t="s">
        <v>677</v>
      </c>
      <c r="C681" s="15" t="s">
        <v>349</v>
      </c>
      <c r="D681" s="16">
        <v>890370372</v>
      </c>
      <c r="E681" s="24">
        <v>44940</v>
      </c>
      <c r="F681" s="24">
        <v>44940</v>
      </c>
      <c r="G681" s="16">
        <v>8824485335</v>
      </c>
      <c r="H681" s="16">
        <v>22261654</v>
      </c>
      <c r="I681" s="25">
        <v>6100</v>
      </c>
      <c r="J681" s="24">
        <v>44970</v>
      </c>
      <c r="K681" s="17">
        <v>5000</v>
      </c>
      <c r="L681" s="24">
        <v>44952</v>
      </c>
      <c r="M681" s="16">
        <v>-18</v>
      </c>
      <c r="N681" s="16">
        <f t="shared" si="30"/>
        <v>12</v>
      </c>
      <c r="O681" s="17">
        <f t="shared" si="31"/>
        <v>-90000</v>
      </c>
      <c r="P681" s="17">
        <f t="shared" si="32"/>
        <v>60000</v>
      </c>
    </row>
    <row r="682" spans="1:16" x14ac:dyDescent="0.25">
      <c r="A682" s="15" t="s">
        <v>12</v>
      </c>
      <c r="B682" s="15" t="s">
        <v>677</v>
      </c>
      <c r="C682" s="15" t="s">
        <v>644</v>
      </c>
      <c r="D682" s="16">
        <v>433790490</v>
      </c>
      <c r="E682" s="24">
        <v>44945</v>
      </c>
      <c r="F682" s="24">
        <v>44945</v>
      </c>
      <c r="G682" s="16">
        <v>8869003436</v>
      </c>
      <c r="H682" s="16">
        <v>202308000001</v>
      </c>
      <c r="I682" s="25">
        <v>48751.199999999997</v>
      </c>
      <c r="J682" s="24">
        <v>44975</v>
      </c>
      <c r="K682" s="17">
        <v>39960</v>
      </c>
      <c r="L682" s="24">
        <v>44970</v>
      </c>
      <c r="M682" s="16">
        <v>-5</v>
      </c>
      <c r="N682" s="16">
        <f t="shared" si="30"/>
        <v>25</v>
      </c>
      <c r="O682" s="17">
        <f t="shared" si="31"/>
        <v>-199800</v>
      </c>
      <c r="P682" s="17">
        <f t="shared" si="32"/>
        <v>999000</v>
      </c>
    </row>
    <row r="683" spans="1:16" x14ac:dyDescent="0.25">
      <c r="A683" s="15" t="s">
        <v>12</v>
      </c>
      <c r="B683" s="15" t="s">
        <v>677</v>
      </c>
      <c r="C683" s="15" t="s">
        <v>678</v>
      </c>
      <c r="D683" s="16">
        <v>1944260221</v>
      </c>
      <c r="E683" s="24">
        <v>44946</v>
      </c>
      <c r="F683" s="24">
        <v>44946</v>
      </c>
      <c r="G683" s="16">
        <v>8869153351</v>
      </c>
      <c r="H683" s="16" t="s">
        <v>684</v>
      </c>
      <c r="I683" s="25">
        <v>6344</v>
      </c>
      <c r="J683" s="24">
        <v>45006</v>
      </c>
      <c r="K683" s="17">
        <v>5200</v>
      </c>
      <c r="L683" s="24">
        <v>45000</v>
      </c>
      <c r="M683" s="16">
        <v>-6</v>
      </c>
      <c r="N683" s="16">
        <f t="shared" si="30"/>
        <v>54</v>
      </c>
      <c r="O683" s="17">
        <f t="shared" si="31"/>
        <v>-31200</v>
      </c>
      <c r="P683" s="17">
        <f t="shared" si="32"/>
        <v>280800</v>
      </c>
    </row>
    <row r="684" spans="1:16" x14ac:dyDescent="0.25">
      <c r="A684" s="15" t="s">
        <v>12</v>
      </c>
      <c r="B684" s="15" t="s">
        <v>677</v>
      </c>
      <c r="C684" s="15" t="s">
        <v>685</v>
      </c>
      <c r="D684" s="16">
        <v>3488860242</v>
      </c>
      <c r="E684" s="24">
        <v>44954</v>
      </c>
      <c r="F684" s="24">
        <v>44954</v>
      </c>
      <c r="G684" s="16">
        <v>8919430552</v>
      </c>
      <c r="H684" s="16" t="s">
        <v>686</v>
      </c>
      <c r="I684" s="25">
        <v>3004.25</v>
      </c>
      <c r="J684" s="24">
        <v>44984</v>
      </c>
      <c r="K684" s="17">
        <v>2462.5</v>
      </c>
      <c r="L684" s="24">
        <v>44985</v>
      </c>
      <c r="M684" s="16">
        <v>1</v>
      </c>
      <c r="N684" s="16">
        <f t="shared" si="30"/>
        <v>31</v>
      </c>
      <c r="O684" s="17">
        <f t="shared" si="31"/>
        <v>2462.5</v>
      </c>
      <c r="P684" s="17">
        <f t="shared" si="32"/>
        <v>76337.5</v>
      </c>
    </row>
    <row r="685" spans="1:16" x14ac:dyDescent="0.25">
      <c r="A685" s="15" t="s">
        <v>12</v>
      </c>
      <c r="B685" s="15" t="s">
        <v>677</v>
      </c>
      <c r="C685" s="15" t="s">
        <v>585</v>
      </c>
      <c r="D685" s="16">
        <v>3509620484</v>
      </c>
      <c r="E685" s="24">
        <v>44961</v>
      </c>
      <c r="F685" s="24">
        <v>44961</v>
      </c>
      <c r="G685" s="16">
        <v>8959019693</v>
      </c>
      <c r="H685" s="16">
        <v>596</v>
      </c>
      <c r="I685" s="25">
        <v>2522.0300000000002</v>
      </c>
      <c r="J685" s="24">
        <v>44991</v>
      </c>
      <c r="K685" s="17">
        <v>2067.2399999999998</v>
      </c>
      <c r="L685" s="24">
        <v>44986</v>
      </c>
      <c r="M685" s="16">
        <v>-5</v>
      </c>
      <c r="N685" s="16">
        <f t="shared" si="30"/>
        <v>25</v>
      </c>
      <c r="O685" s="17">
        <f t="shared" si="31"/>
        <v>-10336.199999999999</v>
      </c>
      <c r="P685" s="17">
        <f t="shared" si="32"/>
        <v>51680.999999999993</v>
      </c>
    </row>
    <row r="686" spans="1:16" x14ac:dyDescent="0.25">
      <c r="A686" s="15" t="s">
        <v>12</v>
      </c>
      <c r="B686" s="15" t="s">
        <v>677</v>
      </c>
      <c r="C686" s="15" t="s">
        <v>349</v>
      </c>
      <c r="D686" s="16">
        <v>890370372</v>
      </c>
      <c r="E686" s="24">
        <v>44965</v>
      </c>
      <c r="F686" s="24">
        <v>44965</v>
      </c>
      <c r="G686" s="16">
        <v>8992837231</v>
      </c>
      <c r="H686" s="16">
        <v>23260102</v>
      </c>
      <c r="I686" s="25">
        <v>18047.22</v>
      </c>
      <c r="J686" s="24">
        <v>44995</v>
      </c>
      <c r="K686" s="17">
        <v>14792.8</v>
      </c>
      <c r="L686" s="24">
        <v>44986</v>
      </c>
      <c r="M686" s="16">
        <v>-9</v>
      </c>
      <c r="N686" s="16">
        <f t="shared" si="30"/>
        <v>21</v>
      </c>
      <c r="O686" s="17">
        <f t="shared" si="31"/>
        <v>-133135.19999999998</v>
      </c>
      <c r="P686" s="17">
        <f t="shared" si="32"/>
        <v>310648.8</v>
      </c>
    </row>
    <row r="687" spans="1:16" x14ac:dyDescent="0.25">
      <c r="A687" s="15" t="s">
        <v>12</v>
      </c>
      <c r="B687" s="15" t="s">
        <v>677</v>
      </c>
      <c r="C687" s="15" t="s">
        <v>41</v>
      </c>
      <c r="D687" s="16">
        <v>937170496</v>
      </c>
      <c r="E687" s="24">
        <v>44984</v>
      </c>
      <c r="F687" s="24">
        <v>44984</v>
      </c>
      <c r="G687" s="16">
        <v>9113659085</v>
      </c>
      <c r="H687" s="16" t="s">
        <v>687</v>
      </c>
      <c r="I687" s="25">
        <v>2257</v>
      </c>
      <c r="J687" s="24">
        <v>45014</v>
      </c>
      <c r="K687" s="17">
        <v>1850</v>
      </c>
      <c r="L687" s="24">
        <v>45002</v>
      </c>
      <c r="M687" s="16">
        <v>-12</v>
      </c>
      <c r="N687" s="16">
        <f t="shared" si="30"/>
        <v>18</v>
      </c>
      <c r="O687" s="17">
        <f t="shared" si="31"/>
        <v>-22200</v>
      </c>
      <c r="P687" s="17">
        <f t="shared" si="32"/>
        <v>33300</v>
      </c>
    </row>
    <row r="688" spans="1:16" x14ac:dyDescent="0.25">
      <c r="A688" s="15" t="s">
        <v>12</v>
      </c>
      <c r="B688" s="15" t="s">
        <v>677</v>
      </c>
      <c r="C688" s="15" t="s">
        <v>585</v>
      </c>
      <c r="D688" s="16">
        <v>3509620484</v>
      </c>
      <c r="E688" s="24">
        <v>44987</v>
      </c>
      <c r="F688" s="24">
        <v>44987</v>
      </c>
      <c r="G688" s="16">
        <v>9147468527</v>
      </c>
      <c r="H688" s="16">
        <v>1760</v>
      </c>
      <c r="I688" s="25">
        <v>1775.1</v>
      </c>
      <c r="J688" s="24">
        <v>45017</v>
      </c>
      <c r="K688" s="17">
        <v>1455</v>
      </c>
      <c r="L688" s="24">
        <v>44999</v>
      </c>
      <c r="M688" s="16">
        <v>-18</v>
      </c>
      <c r="N688" s="16">
        <f t="shared" si="30"/>
        <v>12</v>
      </c>
      <c r="O688" s="17">
        <f t="shared" si="31"/>
        <v>-26190</v>
      </c>
      <c r="P688" s="17">
        <f t="shared" si="32"/>
        <v>17460</v>
      </c>
    </row>
    <row r="689" spans="1:16" x14ac:dyDescent="0.25">
      <c r="A689" s="15" t="s">
        <v>12</v>
      </c>
      <c r="B689" s="15" t="s">
        <v>677</v>
      </c>
      <c r="C689" s="15" t="s">
        <v>585</v>
      </c>
      <c r="D689" s="16">
        <v>3509620484</v>
      </c>
      <c r="E689" s="24">
        <v>44998</v>
      </c>
      <c r="F689" s="24">
        <v>44998</v>
      </c>
      <c r="G689" s="16">
        <v>9225519144</v>
      </c>
      <c r="H689" s="16">
        <v>2432</v>
      </c>
      <c r="I689" s="25">
        <v>2522.0300000000002</v>
      </c>
      <c r="J689" s="24">
        <v>45028</v>
      </c>
      <c r="K689" s="17">
        <v>2067.2399999999998</v>
      </c>
      <c r="L689" s="24">
        <v>45015</v>
      </c>
      <c r="M689" s="16">
        <v>-13</v>
      </c>
      <c r="N689" s="16">
        <f t="shared" si="30"/>
        <v>17</v>
      </c>
      <c r="O689" s="17">
        <f t="shared" si="31"/>
        <v>-26874.119999999995</v>
      </c>
      <c r="P689" s="17">
        <f t="shared" si="32"/>
        <v>35143.079999999994</v>
      </c>
    </row>
    <row r="690" spans="1:16" x14ac:dyDescent="0.25">
      <c r="A690" s="15" t="s">
        <v>12</v>
      </c>
      <c r="B690" s="15" t="s">
        <v>677</v>
      </c>
      <c r="C690" s="15" t="s">
        <v>678</v>
      </c>
      <c r="D690" s="16">
        <v>1944260221</v>
      </c>
      <c r="E690" s="24">
        <v>45013</v>
      </c>
      <c r="F690" s="24">
        <v>45013</v>
      </c>
      <c r="G690" s="16">
        <v>9314696301</v>
      </c>
      <c r="H690" s="16" t="s">
        <v>688</v>
      </c>
      <c r="I690" s="25">
        <v>2922.69</v>
      </c>
      <c r="J690" s="24">
        <v>45073</v>
      </c>
      <c r="K690" s="17">
        <v>2395.65</v>
      </c>
      <c r="L690" s="24">
        <v>45027</v>
      </c>
      <c r="M690" s="16">
        <v>-46</v>
      </c>
      <c r="N690" s="16">
        <f t="shared" si="30"/>
        <v>14</v>
      </c>
      <c r="O690" s="17">
        <f t="shared" si="31"/>
        <v>-110199.90000000001</v>
      </c>
      <c r="P690" s="17">
        <f t="shared" si="32"/>
        <v>33539.1</v>
      </c>
    </row>
    <row r="691" spans="1:16" x14ac:dyDescent="0.25">
      <c r="A691" s="15" t="s">
        <v>12</v>
      </c>
      <c r="B691" s="15" t="s">
        <v>677</v>
      </c>
      <c r="C691" s="15" t="s">
        <v>349</v>
      </c>
      <c r="D691" s="16">
        <v>890370372</v>
      </c>
      <c r="E691" s="24">
        <v>45024</v>
      </c>
      <c r="F691" s="24">
        <v>45024</v>
      </c>
      <c r="G691" s="16">
        <v>9399820714</v>
      </c>
      <c r="H691" s="16">
        <v>23260500</v>
      </c>
      <c r="I691" s="25">
        <v>5465.6</v>
      </c>
      <c r="J691" s="24">
        <v>45054</v>
      </c>
      <c r="K691" s="17">
        <v>4480</v>
      </c>
      <c r="L691" s="24">
        <v>45034</v>
      </c>
      <c r="M691" s="16">
        <v>-20</v>
      </c>
      <c r="N691" s="16">
        <f t="shared" si="30"/>
        <v>10</v>
      </c>
      <c r="O691" s="17">
        <f t="shared" si="31"/>
        <v>-89600</v>
      </c>
      <c r="P691" s="17">
        <f t="shared" si="32"/>
        <v>44800</v>
      </c>
    </row>
    <row r="692" spans="1:16" x14ac:dyDescent="0.25">
      <c r="A692" s="15" t="s">
        <v>12</v>
      </c>
      <c r="B692" s="15" t="s">
        <v>677</v>
      </c>
      <c r="C692" s="15" t="s">
        <v>349</v>
      </c>
      <c r="D692" s="16">
        <v>890370372</v>
      </c>
      <c r="E692" s="24">
        <v>45061</v>
      </c>
      <c r="F692" s="24">
        <v>45061</v>
      </c>
      <c r="G692" s="16">
        <v>9644005633</v>
      </c>
      <c r="H692" s="16">
        <v>23260630</v>
      </c>
      <c r="I692" s="25">
        <v>62150.46</v>
      </c>
      <c r="J692" s="24">
        <v>45091</v>
      </c>
      <c r="K692" s="17">
        <v>50943</v>
      </c>
      <c r="L692" s="24">
        <v>45064</v>
      </c>
      <c r="M692" s="16">
        <v>-27</v>
      </c>
      <c r="N692" s="16">
        <f t="shared" si="30"/>
        <v>3</v>
      </c>
      <c r="O692" s="17">
        <f t="shared" si="31"/>
        <v>-1375461</v>
      </c>
      <c r="P692" s="17">
        <f t="shared" si="32"/>
        <v>152829</v>
      </c>
    </row>
    <row r="693" spans="1:16" x14ac:dyDescent="0.25">
      <c r="A693" s="15" t="s">
        <v>12</v>
      </c>
      <c r="B693" s="15" t="s">
        <v>677</v>
      </c>
      <c r="C693" s="15" t="s">
        <v>585</v>
      </c>
      <c r="D693" s="16">
        <v>3509620484</v>
      </c>
      <c r="E693" s="24">
        <v>45061</v>
      </c>
      <c r="F693" s="24">
        <v>45061</v>
      </c>
      <c r="G693" s="16">
        <v>9649262622</v>
      </c>
      <c r="H693" s="16">
        <v>4997</v>
      </c>
      <c r="I693" s="25">
        <v>1789.74</v>
      </c>
      <c r="J693" s="24">
        <v>45107</v>
      </c>
      <c r="K693" s="17">
        <v>1467</v>
      </c>
      <c r="L693" s="24">
        <v>45064</v>
      </c>
      <c r="M693" s="16">
        <v>-43</v>
      </c>
      <c r="N693" s="16">
        <f t="shared" si="30"/>
        <v>3</v>
      </c>
      <c r="O693" s="17">
        <f t="shared" si="31"/>
        <v>-63081</v>
      </c>
      <c r="P693" s="17">
        <f t="shared" si="32"/>
        <v>4401</v>
      </c>
    </row>
    <row r="694" spans="1:16" x14ac:dyDescent="0.25">
      <c r="A694" s="15" t="s">
        <v>12</v>
      </c>
      <c r="B694" s="15" t="s">
        <v>677</v>
      </c>
      <c r="C694" s="15" t="s">
        <v>349</v>
      </c>
      <c r="D694" s="16">
        <v>890370372</v>
      </c>
      <c r="E694" s="24">
        <v>45065</v>
      </c>
      <c r="F694" s="24">
        <v>45065</v>
      </c>
      <c r="G694" s="16">
        <v>9676975459</v>
      </c>
      <c r="H694" s="16">
        <v>23260704</v>
      </c>
      <c r="I694" s="25">
        <v>2440</v>
      </c>
      <c r="J694" s="24">
        <v>45095</v>
      </c>
      <c r="K694" s="17">
        <v>2000</v>
      </c>
      <c r="L694" s="24">
        <v>45071</v>
      </c>
      <c r="M694" s="16">
        <v>-24</v>
      </c>
      <c r="N694" s="16">
        <f t="shared" si="30"/>
        <v>6</v>
      </c>
      <c r="O694" s="17">
        <f t="shared" si="31"/>
        <v>-48000</v>
      </c>
      <c r="P694" s="17">
        <f t="shared" si="32"/>
        <v>12000</v>
      </c>
    </row>
    <row r="695" spans="1:16" x14ac:dyDescent="0.25">
      <c r="A695" s="15" t="s">
        <v>12</v>
      </c>
      <c r="B695" s="15" t="s">
        <v>677</v>
      </c>
      <c r="C695" s="15" t="s">
        <v>678</v>
      </c>
      <c r="D695" s="16">
        <v>1944260221</v>
      </c>
      <c r="E695" s="24">
        <v>45065</v>
      </c>
      <c r="F695" s="24">
        <v>45065</v>
      </c>
      <c r="G695" s="16">
        <v>9682460304</v>
      </c>
      <c r="H695" s="16" t="s">
        <v>689</v>
      </c>
      <c r="I695" s="25">
        <v>536</v>
      </c>
      <c r="J695" s="24">
        <v>45125</v>
      </c>
      <c r="K695" s="17">
        <v>536</v>
      </c>
      <c r="L695" s="24">
        <v>45077</v>
      </c>
      <c r="M695" s="16">
        <v>-48</v>
      </c>
      <c r="N695" s="16">
        <f t="shared" si="30"/>
        <v>12</v>
      </c>
      <c r="O695" s="17">
        <f t="shared" si="31"/>
        <v>-25728</v>
      </c>
      <c r="P695" s="17">
        <f t="shared" si="32"/>
        <v>6432</v>
      </c>
    </row>
    <row r="696" spans="1:16" x14ac:dyDescent="0.25">
      <c r="A696" s="15" t="s">
        <v>12</v>
      </c>
      <c r="B696" s="15" t="s">
        <v>677</v>
      </c>
      <c r="C696" s="15" t="s">
        <v>680</v>
      </c>
      <c r="D696" s="16">
        <v>2046570426</v>
      </c>
      <c r="E696" s="24">
        <v>45068</v>
      </c>
      <c r="F696" s="24">
        <v>45068</v>
      </c>
      <c r="G696" s="16">
        <v>9695874995</v>
      </c>
      <c r="H696" s="16" t="s">
        <v>690</v>
      </c>
      <c r="I696" s="25">
        <v>15.86</v>
      </c>
      <c r="J696" s="24">
        <v>45098</v>
      </c>
      <c r="K696" s="17">
        <v>13</v>
      </c>
      <c r="L696" s="24">
        <v>45077</v>
      </c>
      <c r="M696" s="16">
        <v>-21</v>
      </c>
      <c r="N696" s="16">
        <f t="shared" si="30"/>
        <v>9</v>
      </c>
      <c r="O696" s="17">
        <f t="shared" si="31"/>
        <v>-273</v>
      </c>
      <c r="P696" s="17">
        <f t="shared" si="32"/>
        <v>117</v>
      </c>
    </row>
    <row r="697" spans="1:16" x14ac:dyDescent="0.25">
      <c r="A697" s="15" t="s">
        <v>12</v>
      </c>
      <c r="B697" s="15" t="s">
        <v>677</v>
      </c>
      <c r="C697" s="15" t="s">
        <v>585</v>
      </c>
      <c r="D697" s="16">
        <v>3509620484</v>
      </c>
      <c r="E697" s="24">
        <v>45070</v>
      </c>
      <c r="F697" s="24">
        <v>45070</v>
      </c>
      <c r="G697" s="16">
        <v>9709980485</v>
      </c>
      <c r="H697" s="16">
        <v>5182</v>
      </c>
      <c r="I697" s="25">
        <v>2522.0300000000002</v>
      </c>
      <c r="J697" s="24">
        <v>45130</v>
      </c>
      <c r="K697" s="17">
        <v>2067.2399999999998</v>
      </c>
      <c r="L697" s="24">
        <v>45077</v>
      </c>
      <c r="M697" s="16">
        <v>-53</v>
      </c>
      <c r="N697" s="16">
        <f t="shared" si="30"/>
        <v>7</v>
      </c>
      <c r="O697" s="17">
        <f t="shared" si="31"/>
        <v>-109563.71999999999</v>
      </c>
      <c r="P697" s="17">
        <f t="shared" si="32"/>
        <v>14470.679999999998</v>
      </c>
    </row>
    <row r="698" spans="1:16" x14ac:dyDescent="0.25">
      <c r="A698" s="15" t="s">
        <v>12</v>
      </c>
      <c r="B698" s="15" t="s">
        <v>677</v>
      </c>
      <c r="C698" s="15" t="s">
        <v>678</v>
      </c>
      <c r="D698" s="16">
        <v>1944260221</v>
      </c>
      <c r="E698" s="24">
        <v>45105</v>
      </c>
      <c r="F698" s="24">
        <v>45105</v>
      </c>
      <c r="G698" s="16">
        <v>9934732369</v>
      </c>
      <c r="H698" s="16" t="s">
        <v>691</v>
      </c>
      <c r="I698" s="25">
        <v>2922.69</v>
      </c>
      <c r="J698" s="24">
        <v>45165</v>
      </c>
      <c r="K698" s="17">
        <v>2395.65</v>
      </c>
      <c r="L698" s="24">
        <v>45117</v>
      </c>
      <c r="M698" s="16">
        <v>-48</v>
      </c>
      <c r="N698" s="16">
        <f t="shared" si="30"/>
        <v>12</v>
      </c>
      <c r="O698" s="17">
        <f t="shared" si="31"/>
        <v>-114991.20000000001</v>
      </c>
      <c r="P698" s="17">
        <f t="shared" si="32"/>
        <v>28747.800000000003</v>
      </c>
    </row>
    <row r="699" spans="1:16" x14ac:dyDescent="0.25">
      <c r="A699" s="15" t="s">
        <v>12</v>
      </c>
      <c r="B699" s="15" t="s">
        <v>677</v>
      </c>
      <c r="C699" s="15" t="s">
        <v>685</v>
      </c>
      <c r="D699" s="16">
        <v>3488860242</v>
      </c>
      <c r="E699" s="24">
        <v>45106</v>
      </c>
      <c r="F699" s="24">
        <v>45106</v>
      </c>
      <c r="G699" s="16">
        <v>9939886680</v>
      </c>
      <c r="H699" s="16" t="s">
        <v>692</v>
      </c>
      <c r="I699" s="25">
        <v>7442</v>
      </c>
      <c r="J699" s="24">
        <v>45136</v>
      </c>
      <c r="K699" s="17">
        <v>6100</v>
      </c>
      <c r="L699" s="24">
        <v>45117</v>
      </c>
      <c r="M699" s="16">
        <v>-19</v>
      </c>
      <c r="N699" s="16">
        <f t="shared" si="30"/>
        <v>11</v>
      </c>
      <c r="O699" s="17">
        <f t="shared" si="31"/>
        <v>-115900</v>
      </c>
      <c r="P699" s="17">
        <f t="shared" si="32"/>
        <v>67100</v>
      </c>
    </row>
    <row r="700" spans="1:16" x14ac:dyDescent="0.25">
      <c r="A700" s="15" t="s">
        <v>12</v>
      </c>
      <c r="B700" s="15" t="s">
        <v>677</v>
      </c>
      <c r="C700" s="15" t="s">
        <v>693</v>
      </c>
      <c r="D700" s="16">
        <v>2371140233</v>
      </c>
      <c r="E700" s="24">
        <v>45141</v>
      </c>
      <c r="F700" s="24">
        <v>45141</v>
      </c>
      <c r="G700" s="16">
        <v>10204114805</v>
      </c>
      <c r="H700" s="16" t="s">
        <v>18</v>
      </c>
      <c r="I700" s="25">
        <v>3931.21</v>
      </c>
      <c r="J700" s="24">
        <v>45201</v>
      </c>
      <c r="K700" s="17">
        <v>3222.3</v>
      </c>
      <c r="L700" s="24">
        <v>45149</v>
      </c>
      <c r="M700" s="16">
        <v>-52</v>
      </c>
      <c r="N700" s="16">
        <f t="shared" si="30"/>
        <v>8</v>
      </c>
      <c r="O700" s="17">
        <f t="shared" si="31"/>
        <v>-167559.6</v>
      </c>
      <c r="P700" s="17">
        <f t="shared" si="32"/>
        <v>25778.400000000001</v>
      </c>
    </row>
    <row r="701" spans="1:16" x14ac:dyDescent="0.25">
      <c r="A701" s="15" t="s">
        <v>12</v>
      </c>
      <c r="B701" s="15" t="s">
        <v>677</v>
      </c>
      <c r="C701" s="15" t="s">
        <v>585</v>
      </c>
      <c r="D701" s="16">
        <v>3509620484</v>
      </c>
      <c r="E701" s="24">
        <v>45147</v>
      </c>
      <c r="F701" s="24">
        <v>45147</v>
      </c>
      <c r="G701" s="16">
        <v>10232266561</v>
      </c>
      <c r="H701" s="16">
        <v>8213</v>
      </c>
      <c r="I701" s="25">
        <v>2522.0300000000002</v>
      </c>
      <c r="J701" s="24">
        <v>45207</v>
      </c>
      <c r="K701" s="17">
        <v>2067.2399999999998</v>
      </c>
      <c r="L701" s="24">
        <v>45149</v>
      </c>
      <c r="M701" s="16">
        <v>-58</v>
      </c>
      <c r="N701" s="16">
        <f t="shared" si="30"/>
        <v>2</v>
      </c>
      <c r="O701" s="17">
        <f t="shared" si="31"/>
        <v>-119899.91999999998</v>
      </c>
      <c r="P701" s="17">
        <f t="shared" si="32"/>
        <v>4134.4799999999996</v>
      </c>
    </row>
    <row r="702" spans="1:16" x14ac:dyDescent="0.25">
      <c r="A702" s="15" t="s">
        <v>12</v>
      </c>
      <c r="B702" s="15" t="s">
        <v>677</v>
      </c>
      <c r="C702" s="15" t="s">
        <v>349</v>
      </c>
      <c r="D702" s="16">
        <v>890370372</v>
      </c>
      <c r="E702" s="24">
        <v>45156</v>
      </c>
      <c r="F702" s="24">
        <v>45156</v>
      </c>
      <c r="G702" s="16">
        <v>10289766821</v>
      </c>
      <c r="H702" s="16">
        <v>23261022</v>
      </c>
      <c r="I702" s="25">
        <v>62150.46</v>
      </c>
      <c r="J702" s="24">
        <v>45186</v>
      </c>
      <c r="K702" s="17">
        <v>50943</v>
      </c>
      <c r="L702" s="24">
        <v>45169</v>
      </c>
      <c r="M702" s="16">
        <v>-17</v>
      </c>
      <c r="N702" s="16">
        <f t="shared" si="30"/>
        <v>13</v>
      </c>
      <c r="O702" s="17">
        <f t="shared" si="31"/>
        <v>-866031</v>
      </c>
      <c r="P702" s="17">
        <f t="shared" si="32"/>
        <v>662259</v>
      </c>
    </row>
    <row r="703" spans="1:16" x14ac:dyDescent="0.25">
      <c r="A703" s="15" t="s">
        <v>12</v>
      </c>
      <c r="B703" s="15" t="s">
        <v>677</v>
      </c>
      <c r="C703" s="15" t="s">
        <v>678</v>
      </c>
      <c r="D703" s="16">
        <v>1944260221</v>
      </c>
      <c r="E703" s="24">
        <v>45197</v>
      </c>
      <c r="F703" s="24">
        <v>45197</v>
      </c>
      <c r="G703" s="16">
        <v>10539851292</v>
      </c>
      <c r="H703" s="16" t="s">
        <v>694</v>
      </c>
      <c r="I703" s="25">
        <v>2922.69</v>
      </c>
      <c r="J703" s="24">
        <v>45257</v>
      </c>
      <c r="K703" s="17">
        <v>2395.65</v>
      </c>
      <c r="L703" s="24">
        <v>45208</v>
      </c>
      <c r="M703" s="16">
        <v>-49</v>
      </c>
      <c r="N703" s="16">
        <f t="shared" si="30"/>
        <v>11</v>
      </c>
      <c r="O703" s="17">
        <f t="shared" si="31"/>
        <v>-117386.85</v>
      </c>
      <c r="P703" s="17">
        <f t="shared" si="32"/>
        <v>26352.15</v>
      </c>
    </row>
    <row r="704" spans="1:16" x14ac:dyDescent="0.25">
      <c r="A704" s="15" t="s">
        <v>12</v>
      </c>
      <c r="B704" s="15" t="s">
        <v>677</v>
      </c>
      <c r="C704" s="15" t="s">
        <v>349</v>
      </c>
      <c r="D704" s="16">
        <v>890370372</v>
      </c>
      <c r="E704" s="24">
        <v>45233</v>
      </c>
      <c r="F704" s="24">
        <v>45233</v>
      </c>
      <c r="G704" s="16">
        <v>10784904888</v>
      </c>
      <c r="H704" s="16">
        <v>23261280</v>
      </c>
      <c r="I704" s="25">
        <v>780.8</v>
      </c>
      <c r="J704" s="24">
        <v>45263</v>
      </c>
      <c r="K704" s="17">
        <v>640</v>
      </c>
      <c r="L704" s="24">
        <v>45240</v>
      </c>
      <c r="M704" s="16">
        <v>-23</v>
      </c>
      <c r="N704" s="16">
        <f t="shared" si="30"/>
        <v>7</v>
      </c>
      <c r="O704" s="17">
        <f t="shared" si="31"/>
        <v>-14720</v>
      </c>
      <c r="P704" s="17">
        <f t="shared" si="32"/>
        <v>4480</v>
      </c>
    </row>
    <row r="705" spans="1:16" x14ac:dyDescent="0.25">
      <c r="A705" s="15" t="s">
        <v>12</v>
      </c>
      <c r="B705" s="15" t="s">
        <v>677</v>
      </c>
      <c r="C705" s="15" t="s">
        <v>349</v>
      </c>
      <c r="D705" s="16">
        <v>890370372</v>
      </c>
      <c r="E705" s="24">
        <v>45239</v>
      </c>
      <c r="F705" s="24">
        <v>45239</v>
      </c>
      <c r="G705" s="16">
        <v>10829874636</v>
      </c>
      <c r="H705" s="16">
        <v>23261302</v>
      </c>
      <c r="I705" s="25">
        <v>1464</v>
      </c>
      <c r="J705" s="24">
        <v>45269</v>
      </c>
      <c r="K705" s="17">
        <v>1200</v>
      </c>
      <c r="L705" s="24">
        <v>45246</v>
      </c>
      <c r="M705" s="16">
        <v>-23</v>
      </c>
      <c r="N705" s="16">
        <f t="shared" si="30"/>
        <v>7</v>
      </c>
      <c r="O705" s="17">
        <f t="shared" si="31"/>
        <v>-27600</v>
      </c>
      <c r="P705" s="17">
        <f t="shared" si="32"/>
        <v>8400</v>
      </c>
    </row>
    <row r="706" spans="1:16" x14ac:dyDescent="0.25">
      <c r="A706" s="15" t="s">
        <v>12</v>
      </c>
      <c r="B706" s="15" t="s">
        <v>677</v>
      </c>
      <c r="C706" s="15" t="s">
        <v>349</v>
      </c>
      <c r="D706" s="16">
        <v>890370372</v>
      </c>
      <c r="E706" s="24">
        <v>45244</v>
      </c>
      <c r="F706" s="24">
        <v>45244</v>
      </c>
      <c r="G706" s="16">
        <v>10870520850</v>
      </c>
      <c r="H706" s="16">
        <v>23261350</v>
      </c>
      <c r="I706" s="25">
        <v>3660</v>
      </c>
      <c r="J706" s="24">
        <v>45274</v>
      </c>
      <c r="K706" s="17">
        <v>3000</v>
      </c>
      <c r="L706" s="24">
        <v>45252</v>
      </c>
      <c r="M706" s="16">
        <v>-22</v>
      </c>
      <c r="N706" s="16">
        <f t="shared" si="30"/>
        <v>8</v>
      </c>
      <c r="O706" s="17">
        <f t="shared" si="31"/>
        <v>-66000</v>
      </c>
      <c r="P706" s="17">
        <f t="shared" si="32"/>
        <v>24000</v>
      </c>
    </row>
    <row r="707" spans="1:16" x14ac:dyDescent="0.25">
      <c r="A707" s="15" t="s">
        <v>12</v>
      </c>
      <c r="B707" s="15" t="s">
        <v>677</v>
      </c>
      <c r="C707" s="15" t="s">
        <v>680</v>
      </c>
      <c r="D707" s="16">
        <v>2046570426</v>
      </c>
      <c r="E707" s="24">
        <v>45260</v>
      </c>
      <c r="F707" s="24">
        <v>45260</v>
      </c>
      <c r="G707" s="16">
        <v>10974491235</v>
      </c>
      <c r="H707" s="16" t="s">
        <v>695</v>
      </c>
      <c r="I707" s="25">
        <v>15.86</v>
      </c>
      <c r="J707" s="24">
        <v>45290</v>
      </c>
      <c r="K707" s="17">
        <v>13</v>
      </c>
      <c r="L707" s="24">
        <v>45265</v>
      </c>
      <c r="M707" s="16">
        <v>-25</v>
      </c>
      <c r="N707" s="16">
        <f t="shared" ref="N707:N770" si="33">L707-F707</f>
        <v>5</v>
      </c>
      <c r="O707" s="17">
        <f t="shared" ref="O707:O770" si="34">M707*K707</f>
        <v>-325</v>
      </c>
      <c r="P707" s="17">
        <f t="shared" ref="P707:P770" si="35">N707*K707</f>
        <v>65</v>
      </c>
    </row>
    <row r="708" spans="1:16" x14ac:dyDescent="0.25">
      <c r="A708" s="15" t="s">
        <v>12</v>
      </c>
      <c r="B708" s="15" t="s">
        <v>677</v>
      </c>
      <c r="C708" s="15" t="s">
        <v>680</v>
      </c>
      <c r="D708" s="16">
        <v>2046570426</v>
      </c>
      <c r="E708" s="24">
        <v>45273</v>
      </c>
      <c r="F708" s="24">
        <v>45273</v>
      </c>
      <c r="G708" s="16">
        <v>11070297366</v>
      </c>
      <c r="H708" s="16" t="s">
        <v>696</v>
      </c>
      <c r="I708" s="25">
        <v>7.93</v>
      </c>
      <c r="J708" s="24">
        <v>45303</v>
      </c>
      <c r="K708" s="17">
        <v>6.5</v>
      </c>
      <c r="L708" s="24">
        <v>45273</v>
      </c>
      <c r="M708" s="16">
        <v>-30</v>
      </c>
      <c r="N708" s="16">
        <f t="shared" si="33"/>
        <v>0</v>
      </c>
      <c r="O708" s="17">
        <f t="shared" si="34"/>
        <v>-195</v>
      </c>
      <c r="P708" s="17">
        <f t="shared" si="35"/>
        <v>0</v>
      </c>
    </row>
    <row r="709" spans="1:16" x14ac:dyDescent="0.25">
      <c r="A709" s="15" t="s">
        <v>12</v>
      </c>
      <c r="B709" s="15" t="s">
        <v>697</v>
      </c>
      <c r="C709" s="15" t="s">
        <v>698</v>
      </c>
      <c r="D709" s="16">
        <v>1781810500</v>
      </c>
      <c r="E709" s="24">
        <v>44900</v>
      </c>
      <c r="F709" s="24">
        <v>44900</v>
      </c>
      <c r="G709" s="16">
        <v>8564112133</v>
      </c>
      <c r="H709" s="16">
        <v>826</v>
      </c>
      <c r="I709" s="25">
        <v>640.5</v>
      </c>
      <c r="J709" s="24">
        <v>44930</v>
      </c>
      <c r="K709" s="17">
        <v>525</v>
      </c>
      <c r="L709" s="24">
        <v>44929</v>
      </c>
      <c r="M709" s="16">
        <v>-1</v>
      </c>
      <c r="N709" s="16">
        <f t="shared" si="33"/>
        <v>29</v>
      </c>
      <c r="O709" s="17">
        <f t="shared" si="34"/>
        <v>-525</v>
      </c>
      <c r="P709" s="17">
        <f t="shared" si="35"/>
        <v>15225</v>
      </c>
    </row>
    <row r="710" spans="1:16" x14ac:dyDescent="0.25">
      <c r="A710" s="15" t="s">
        <v>12</v>
      </c>
      <c r="B710" s="15" t="s">
        <v>697</v>
      </c>
      <c r="C710" s="15" t="s">
        <v>374</v>
      </c>
      <c r="D710" s="16">
        <v>1809870502</v>
      </c>
      <c r="E710" s="24">
        <v>44905</v>
      </c>
      <c r="F710" s="24">
        <v>44905</v>
      </c>
      <c r="G710" s="16">
        <v>8592217390</v>
      </c>
      <c r="H710" s="16" t="s">
        <v>699</v>
      </c>
      <c r="I710" s="25">
        <v>1431.21</v>
      </c>
      <c r="J710" s="24">
        <v>44957</v>
      </c>
      <c r="K710" s="17">
        <v>1173.1199999999999</v>
      </c>
      <c r="L710" s="24">
        <v>44930</v>
      </c>
      <c r="M710" s="16">
        <v>-27</v>
      </c>
      <c r="N710" s="16">
        <f t="shared" si="33"/>
        <v>25</v>
      </c>
      <c r="O710" s="17">
        <f t="shared" si="34"/>
        <v>-31674.239999999998</v>
      </c>
      <c r="P710" s="17">
        <f t="shared" si="35"/>
        <v>29327.999999999996</v>
      </c>
    </row>
    <row r="711" spans="1:16" x14ac:dyDescent="0.25">
      <c r="A711" s="15" t="s">
        <v>12</v>
      </c>
      <c r="B711" s="15" t="s">
        <v>697</v>
      </c>
      <c r="C711" s="15" t="s">
        <v>700</v>
      </c>
      <c r="D711" s="16">
        <v>1001080496</v>
      </c>
      <c r="E711" s="24">
        <v>44910</v>
      </c>
      <c r="F711" s="24">
        <v>44910</v>
      </c>
      <c r="G711" s="16">
        <v>8624746293</v>
      </c>
      <c r="H711" s="16" t="s">
        <v>701</v>
      </c>
      <c r="I711" s="25">
        <v>2311.9</v>
      </c>
      <c r="J711" s="24">
        <v>44940</v>
      </c>
      <c r="K711" s="17">
        <v>1895</v>
      </c>
      <c r="L711" s="24">
        <v>44930</v>
      </c>
      <c r="M711" s="16">
        <v>-10</v>
      </c>
      <c r="N711" s="16">
        <f t="shared" si="33"/>
        <v>20</v>
      </c>
      <c r="O711" s="17">
        <f t="shared" si="34"/>
        <v>-18950</v>
      </c>
      <c r="P711" s="17">
        <f t="shared" si="35"/>
        <v>37900</v>
      </c>
    </row>
    <row r="712" spans="1:16" x14ac:dyDescent="0.25">
      <c r="A712" s="15" t="s">
        <v>12</v>
      </c>
      <c r="B712" s="15" t="s">
        <v>697</v>
      </c>
      <c r="C712" s="15" t="s">
        <v>702</v>
      </c>
      <c r="D712" s="16">
        <v>671060226</v>
      </c>
      <c r="E712" s="24">
        <v>44915</v>
      </c>
      <c r="F712" s="24">
        <v>44915</v>
      </c>
      <c r="G712" s="16">
        <v>8673530528</v>
      </c>
      <c r="H712" s="16" t="s">
        <v>703</v>
      </c>
      <c r="I712" s="25">
        <v>9455</v>
      </c>
      <c r="J712" s="24">
        <v>44946</v>
      </c>
      <c r="K712" s="17">
        <v>7750</v>
      </c>
      <c r="L712" s="24">
        <v>44939</v>
      </c>
      <c r="M712" s="16">
        <v>-7</v>
      </c>
      <c r="N712" s="16">
        <f t="shared" si="33"/>
        <v>24</v>
      </c>
      <c r="O712" s="17">
        <f t="shared" si="34"/>
        <v>-54250</v>
      </c>
      <c r="P712" s="17">
        <f t="shared" si="35"/>
        <v>186000</v>
      </c>
    </row>
    <row r="713" spans="1:16" x14ac:dyDescent="0.25">
      <c r="A713" s="15" t="s">
        <v>12</v>
      </c>
      <c r="B713" s="15" t="s">
        <v>697</v>
      </c>
      <c r="C713" s="15" t="s">
        <v>16</v>
      </c>
      <c r="D713" s="16">
        <v>1334410493</v>
      </c>
      <c r="E713" s="24">
        <v>44918</v>
      </c>
      <c r="F713" s="24">
        <v>44918</v>
      </c>
      <c r="G713" s="16">
        <v>8702983202</v>
      </c>
      <c r="H713" s="16">
        <v>45</v>
      </c>
      <c r="I713" s="25">
        <v>19467.150000000001</v>
      </c>
      <c r="J713" s="24">
        <v>44978</v>
      </c>
      <c r="K713" s="17">
        <v>15956.68</v>
      </c>
      <c r="L713" s="24">
        <v>44939</v>
      </c>
      <c r="M713" s="16">
        <v>-39</v>
      </c>
      <c r="N713" s="16">
        <f t="shared" si="33"/>
        <v>21</v>
      </c>
      <c r="O713" s="17">
        <f t="shared" si="34"/>
        <v>-622310.52</v>
      </c>
      <c r="P713" s="17">
        <f t="shared" si="35"/>
        <v>335090.28000000003</v>
      </c>
    </row>
    <row r="714" spans="1:16" x14ac:dyDescent="0.25">
      <c r="A714" s="15" t="s">
        <v>12</v>
      </c>
      <c r="B714" s="15" t="s">
        <v>697</v>
      </c>
      <c r="C714" s="15" t="s">
        <v>704</v>
      </c>
      <c r="D714" s="16">
        <v>3331620983</v>
      </c>
      <c r="E714" s="24">
        <v>44936</v>
      </c>
      <c r="F714" s="24">
        <v>44936</v>
      </c>
      <c r="G714" s="16">
        <v>8799827129</v>
      </c>
      <c r="H714" s="18">
        <v>45354</v>
      </c>
      <c r="I714" s="25">
        <v>440</v>
      </c>
      <c r="J714" s="24">
        <v>44967</v>
      </c>
      <c r="K714" s="17">
        <v>440</v>
      </c>
      <c r="L714" s="24">
        <v>44946</v>
      </c>
      <c r="M714" s="16">
        <v>-21</v>
      </c>
      <c r="N714" s="16">
        <f t="shared" si="33"/>
        <v>10</v>
      </c>
      <c r="O714" s="17">
        <f t="shared" si="34"/>
        <v>-9240</v>
      </c>
      <c r="P714" s="17">
        <f t="shared" si="35"/>
        <v>4400</v>
      </c>
    </row>
    <row r="715" spans="1:16" x14ac:dyDescent="0.25">
      <c r="A715" s="15" t="s">
        <v>12</v>
      </c>
      <c r="B715" s="15" t="s">
        <v>697</v>
      </c>
      <c r="C715" s="15" t="s">
        <v>705</v>
      </c>
      <c r="D715" s="16">
        <v>1904540463</v>
      </c>
      <c r="E715" s="24">
        <v>44943</v>
      </c>
      <c r="F715" s="24">
        <v>44943</v>
      </c>
      <c r="G715" s="16">
        <v>8850801132</v>
      </c>
      <c r="H715" s="16">
        <v>161</v>
      </c>
      <c r="I715" s="25">
        <v>245342</v>
      </c>
      <c r="J715" s="24">
        <v>44985</v>
      </c>
      <c r="K715" s="17">
        <v>201100</v>
      </c>
      <c r="L715" s="24">
        <v>44970</v>
      </c>
      <c r="M715" s="16">
        <v>-15</v>
      </c>
      <c r="N715" s="16">
        <f t="shared" si="33"/>
        <v>27</v>
      </c>
      <c r="O715" s="17">
        <f t="shared" si="34"/>
        <v>-3016500</v>
      </c>
      <c r="P715" s="17">
        <f t="shared" si="35"/>
        <v>5429700</v>
      </c>
    </row>
    <row r="716" spans="1:16" x14ac:dyDescent="0.25">
      <c r="A716" s="15" t="s">
        <v>12</v>
      </c>
      <c r="B716" s="15" t="s">
        <v>697</v>
      </c>
      <c r="C716" s="15" t="s">
        <v>706</v>
      </c>
      <c r="D716" s="16">
        <v>1476300494</v>
      </c>
      <c r="E716" s="24">
        <v>44952</v>
      </c>
      <c r="F716" s="24">
        <v>44952</v>
      </c>
      <c r="G716" s="16">
        <v>8903635386</v>
      </c>
      <c r="H716" s="16" t="s">
        <v>431</v>
      </c>
      <c r="I716" s="25">
        <v>2474.16</v>
      </c>
      <c r="J716" s="24">
        <v>44982</v>
      </c>
      <c r="K716" s="17">
        <v>2474.16</v>
      </c>
      <c r="L716" s="24">
        <v>44970</v>
      </c>
      <c r="M716" s="16">
        <v>-12</v>
      </c>
      <c r="N716" s="16">
        <f t="shared" si="33"/>
        <v>18</v>
      </c>
      <c r="O716" s="17">
        <f t="shared" si="34"/>
        <v>-29689.919999999998</v>
      </c>
      <c r="P716" s="17">
        <f t="shared" si="35"/>
        <v>44534.879999999997</v>
      </c>
    </row>
    <row r="717" spans="1:16" x14ac:dyDescent="0.25">
      <c r="A717" s="15" t="s">
        <v>12</v>
      </c>
      <c r="B717" s="15" t="s">
        <v>697</v>
      </c>
      <c r="C717" s="15" t="s">
        <v>707</v>
      </c>
      <c r="D717" s="16">
        <v>1248990507</v>
      </c>
      <c r="E717" s="24">
        <v>44952</v>
      </c>
      <c r="F717" s="24">
        <v>44952</v>
      </c>
      <c r="G717" s="16">
        <v>8909343720</v>
      </c>
      <c r="H717" s="16" t="s">
        <v>708</v>
      </c>
      <c r="I717" s="25">
        <v>332124.87</v>
      </c>
      <c r="J717" s="24">
        <v>44982</v>
      </c>
      <c r="K717" s="17">
        <v>272233.5</v>
      </c>
      <c r="L717" s="24">
        <v>44971</v>
      </c>
      <c r="M717" s="16">
        <v>-11</v>
      </c>
      <c r="N717" s="16">
        <f t="shared" si="33"/>
        <v>19</v>
      </c>
      <c r="O717" s="17">
        <f t="shared" si="34"/>
        <v>-2994568.5</v>
      </c>
      <c r="P717" s="17">
        <f t="shared" si="35"/>
        <v>5172436.5</v>
      </c>
    </row>
    <row r="718" spans="1:16" x14ac:dyDescent="0.25">
      <c r="A718" s="15" t="s">
        <v>12</v>
      </c>
      <c r="B718" s="15" t="s">
        <v>697</v>
      </c>
      <c r="C718" s="15" t="s">
        <v>706</v>
      </c>
      <c r="D718" s="16">
        <v>1476300494</v>
      </c>
      <c r="E718" s="24">
        <v>44953</v>
      </c>
      <c r="F718" s="24">
        <v>44953</v>
      </c>
      <c r="G718" s="16">
        <v>8916301854</v>
      </c>
      <c r="H718" s="16" t="s">
        <v>50</v>
      </c>
      <c r="I718" s="25">
        <v>7930</v>
      </c>
      <c r="J718" s="24">
        <v>44983</v>
      </c>
      <c r="K718" s="17">
        <v>7930</v>
      </c>
      <c r="L718" s="24">
        <v>44970</v>
      </c>
      <c r="M718" s="16">
        <v>-13</v>
      </c>
      <c r="N718" s="16">
        <f t="shared" si="33"/>
        <v>17</v>
      </c>
      <c r="O718" s="17">
        <f t="shared" si="34"/>
        <v>-103090</v>
      </c>
      <c r="P718" s="17">
        <f t="shared" si="35"/>
        <v>134810</v>
      </c>
    </row>
    <row r="719" spans="1:16" x14ac:dyDescent="0.25">
      <c r="A719" s="15" t="s">
        <v>12</v>
      </c>
      <c r="B719" s="15" t="s">
        <v>697</v>
      </c>
      <c r="C719" s="15" t="s">
        <v>391</v>
      </c>
      <c r="D719" s="16">
        <v>1542280589</v>
      </c>
      <c r="E719" s="24">
        <v>44957</v>
      </c>
      <c r="F719" s="24">
        <v>44957</v>
      </c>
      <c r="G719" s="16">
        <v>8933571971</v>
      </c>
      <c r="H719" s="16" t="s">
        <v>709</v>
      </c>
      <c r="I719" s="25">
        <v>272454.89</v>
      </c>
      <c r="J719" s="24">
        <v>44987</v>
      </c>
      <c r="K719" s="17">
        <v>223323.68</v>
      </c>
      <c r="L719" s="24">
        <v>44974</v>
      </c>
      <c r="M719" s="16">
        <v>-13</v>
      </c>
      <c r="N719" s="16">
        <f t="shared" si="33"/>
        <v>17</v>
      </c>
      <c r="O719" s="17">
        <f t="shared" si="34"/>
        <v>-2903207.84</v>
      </c>
      <c r="P719" s="17">
        <f t="shared" si="35"/>
        <v>3796502.56</v>
      </c>
    </row>
    <row r="720" spans="1:16" x14ac:dyDescent="0.25">
      <c r="A720" s="15" t="s">
        <v>12</v>
      </c>
      <c r="B720" s="15" t="s">
        <v>697</v>
      </c>
      <c r="C720" s="15" t="s">
        <v>710</v>
      </c>
      <c r="D720" s="16">
        <v>1228280457</v>
      </c>
      <c r="E720" s="24">
        <v>44971</v>
      </c>
      <c r="F720" s="24">
        <v>44971</v>
      </c>
      <c r="G720" s="16">
        <v>9028915793</v>
      </c>
      <c r="H720" s="16">
        <v>12</v>
      </c>
      <c r="I720" s="25">
        <v>59608.65</v>
      </c>
      <c r="J720" s="24">
        <v>45001</v>
      </c>
      <c r="K720" s="17">
        <v>48859.55</v>
      </c>
      <c r="L720" s="24">
        <v>44978</v>
      </c>
      <c r="M720" s="16">
        <v>-23</v>
      </c>
      <c r="N720" s="16">
        <f t="shared" si="33"/>
        <v>7</v>
      </c>
      <c r="O720" s="17">
        <f t="shared" si="34"/>
        <v>-1123769.6500000001</v>
      </c>
      <c r="P720" s="17">
        <f t="shared" si="35"/>
        <v>342016.85000000003</v>
      </c>
    </row>
    <row r="721" spans="1:16" x14ac:dyDescent="0.25">
      <c r="A721" s="15" t="s">
        <v>12</v>
      </c>
      <c r="B721" s="15" t="s">
        <v>697</v>
      </c>
      <c r="C721" s="15" t="s">
        <v>707</v>
      </c>
      <c r="D721" s="16">
        <v>1248990507</v>
      </c>
      <c r="E721" s="24">
        <v>44975</v>
      </c>
      <c r="F721" s="24">
        <v>44975</v>
      </c>
      <c r="G721" s="16">
        <v>9063083579</v>
      </c>
      <c r="H721" s="16" t="s">
        <v>372</v>
      </c>
      <c r="I721" s="25">
        <v>46967.28</v>
      </c>
      <c r="J721" s="24">
        <v>45005</v>
      </c>
      <c r="K721" s="17">
        <v>38497.769999999997</v>
      </c>
      <c r="L721" s="24">
        <v>44981</v>
      </c>
      <c r="M721" s="16">
        <v>-24</v>
      </c>
      <c r="N721" s="16">
        <f t="shared" si="33"/>
        <v>6</v>
      </c>
      <c r="O721" s="17">
        <f t="shared" si="34"/>
        <v>-923946.48</v>
      </c>
      <c r="P721" s="17">
        <f t="shared" si="35"/>
        <v>230986.62</v>
      </c>
    </row>
    <row r="722" spans="1:16" x14ac:dyDescent="0.25">
      <c r="A722" s="15" t="s">
        <v>12</v>
      </c>
      <c r="B722" s="15" t="s">
        <v>697</v>
      </c>
      <c r="C722" s="15" t="s">
        <v>705</v>
      </c>
      <c r="D722" s="16">
        <v>1904540463</v>
      </c>
      <c r="E722" s="24">
        <v>44977</v>
      </c>
      <c r="F722" s="24">
        <v>44977</v>
      </c>
      <c r="G722" s="16">
        <v>9077084621</v>
      </c>
      <c r="H722" s="16">
        <v>12</v>
      </c>
      <c r="I722" s="25">
        <v>19683.87</v>
      </c>
      <c r="J722" s="24">
        <v>45007</v>
      </c>
      <c r="K722" s="17">
        <v>16134.32</v>
      </c>
      <c r="L722" s="24">
        <v>44984</v>
      </c>
      <c r="M722" s="16">
        <v>-23</v>
      </c>
      <c r="N722" s="16">
        <f t="shared" si="33"/>
        <v>7</v>
      </c>
      <c r="O722" s="17">
        <f t="shared" si="34"/>
        <v>-371089.36</v>
      </c>
      <c r="P722" s="17">
        <f t="shared" si="35"/>
        <v>112940.23999999999</v>
      </c>
    </row>
    <row r="723" spans="1:16" x14ac:dyDescent="0.25">
      <c r="A723" s="15" t="s">
        <v>12</v>
      </c>
      <c r="B723" s="15" t="s">
        <v>697</v>
      </c>
      <c r="C723" s="15" t="s">
        <v>16</v>
      </c>
      <c r="D723" s="16">
        <v>1334410493</v>
      </c>
      <c r="E723" s="24">
        <v>44978</v>
      </c>
      <c r="F723" s="24">
        <v>44978</v>
      </c>
      <c r="G723" s="16">
        <v>9084406328</v>
      </c>
      <c r="H723" s="16">
        <v>2</v>
      </c>
      <c r="I723" s="25">
        <v>119999.2</v>
      </c>
      <c r="J723" s="24">
        <v>45019</v>
      </c>
      <c r="K723" s="17">
        <v>98360</v>
      </c>
      <c r="L723" s="24">
        <v>44984</v>
      </c>
      <c r="M723" s="16">
        <v>-35</v>
      </c>
      <c r="N723" s="16">
        <f t="shared" si="33"/>
        <v>6</v>
      </c>
      <c r="O723" s="17">
        <f t="shared" si="34"/>
        <v>-3442600</v>
      </c>
      <c r="P723" s="17">
        <f t="shared" si="35"/>
        <v>590160</v>
      </c>
    </row>
    <row r="724" spans="1:16" x14ac:dyDescent="0.25">
      <c r="A724" s="15" t="s">
        <v>12</v>
      </c>
      <c r="B724" s="15" t="s">
        <v>697</v>
      </c>
      <c r="C724" s="15" t="s">
        <v>711</v>
      </c>
      <c r="D724" s="16">
        <v>5488760488</v>
      </c>
      <c r="E724" s="24">
        <v>44981</v>
      </c>
      <c r="F724" s="24">
        <v>44981</v>
      </c>
      <c r="G724" s="16">
        <v>9104457652</v>
      </c>
      <c r="H724" s="16" t="s">
        <v>712</v>
      </c>
      <c r="I724" s="25">
        <v>5818.82</v>
      </c>
      <c r="J724" s="24">
        <v>45011</v>
      </c>
      <c r="K724" s="17">
        <v>4769.5200000000004</v>
      </c>
      <c r="L724" s="24">
        <v>44986</v>
      </c>
      <c r="M724" s="16">
        <v>-25</v>
      </c>
      <c r="N724" s="16">
        <f t="shared" si="33"/>
        <v>5</v>
      </c>
      <c r="O724" s="17">
        <f t="shared" si="34"/>
        <v>-119238.00000000001</v>
      </c>
      <c r="P724" s="17">
        <f t="shared" si="35"/>
        <v>23847.600000000002</v>
      </c>
    </row>
    <row r="725" spans="1:16" x14ac:dyDescent="0.25">
      <c r="A725" s="15" t="s">
        <v>12</v>
      </c>
      <c r="B725" s="15" t="s">
        <v>697</v>
      </c>
      <c r="C725" s="15" t="s">
        <v>706</v>
      </c>
      <c r="D725" s="16">
        <v>1476300494</v>
      </c>
      <c r="E725" s="24">
        <v>44984</v>
      </c>
      <c r="F725" s="24">
        <v>44984</v>
      </c>
      <c r="G725" s="16">
        <v>9112376693</v>
      </c>
      <c r="H725" s="16" t="s">
        <v>713</v>
      </c>
      <c r="I725" s="25">
        <v>15165.48</v>
      </c>
      <c r="J725" s="24">
        <v>45014</v>
      </c>
      <c r="K725" s="17">
        <v>15165.48</v>
      </c>
      <c r="L725" s="24">
        <v>44986</v>
      </c>
      <c r="M725" s="16">
        <v>-28</v>
      </c>
      <c r="N725" s="16">
        <f t="shared" si="33"/>
        <v>2</v>
      </c>
      <c r="O725" s="17">
        <f t="shared" si="34"/>
        <v>-424633.44</v>
      </c>
      <c r="P725" s="17">
        <f t="shared" si="35"/>
        <v>30330.959999999999</v>
      </c>
    </row>
    <row r="726" spans="1:16" x14ac:dyDescent="0.25">
      <c r="A726" s="15" t="s">
        <v>12</v>
      </c>
      <c r="B726" s="15" t="s">
        <v>697</v>
      </c>
      <c r="C726" s="15" t="s">
        <v>16</v>
      </c>
      <c r="D726" s="16">
        <v>1334410493</v>
      </c>
      <c r="E726" s="24">
        <v>45000</v>
      </c>
      <c r="F726" s="24">
        <v>45000</v>
      </c>
      <c r="G726" s="16">
        <v>9240116593</v>
      </c>
      <c r="H726" s="16">
        <v>9</v>
      </c>
      <c r="I726" s="25">
        <v>61400</v>
      </c>
      <c r="J726" s="24">
        <v>45030</v>
      </c>
      <c r="K726" s="17">
        <v>50327.87</v>
      </c>
      <c r="L726" s="24">
        <v>45015</v>
      </c>
      <c r="M726" s="16">
        <v>-15</v>
      </c>
      <c r="N726" s="16">
        <f t="shared" si="33"/>
        <v>15</v>
      </c>
      <c r="O726" s="17">
        <f t="shared" si="34"/>
        <v>-754918.05</v>
      </c>
      <c r="P726" s="17">
        <f t="shared" si="35"/>
        <v>754918.05</v>
      </c>
    </row>
    <row r="727" spans="1:16" x14ac:dyDescent="0.25">
      <c r="A727" s="15" t="s">
        <v>12</v>
      </c>
      <c r="B727" s="15" t="s">
        <v>697</v>
      </c>
      <c r="C727" s="15" t="s">
        <v>705</v>
      </c>
      <c r="D727" s="16">
        <v>1904540463</v>
      </c>
      <c r="E727" s="24">
        <v>45001</v>
      </c>
      <c r="F727" s="24">
        <v>45001</v>
      </c>
      <c r="G727" s="16">
        <v>9247915356</v>
      </c>
      <c r="H727" s="16">
        <v>25</v>
      </c>
      <c r="I727" s="25">
        <v>417606</v>
      </c>
      <c r="J727" s="24">
        <v>45058</v>
      </c>
      <c r="K727" s="17">
        <v>342300</v>
      </c>
      <c r="L727" s="24">
        <v>45069</v>
      </c>
      <c r="M727" s="16">
        <v>11</v>
      </c>
      <c r="N727" s="16">
        <f t="shared" si="33"/>
        <v>68</v>
      </c>
      <c r="O727" s="17">
        <f t="shared" si="34"/>
        <v>3765300</v>
      </c>
      <c r="P727" s="17">
        <f t="shared" si="35"/>
        <v>23276400</v>
      </c>
    </row>
    <row r="728" spans="1:16" x14ac:dyDescent="0.25">
      <c r="A728" s="15" t="s">
        <v>12</v>
      </c>
      <c r="B728" s="15" t="s">
        <v>697</v>
      </c>
      <c r="C728" s="15" t="s">
        <v>341</v>
      </c>
      <c r="D728" s="16">
        <v>1007390501</v>
      </c>
      <c r="E728" s="24">
        <v>45002</v>
      </c>
      <c r="F728" s="24">
        <v>45002</v>
      </c>
      <c r="G728" s="16">
        <v>9256317788</v>
      </c>
      <c r="H728" s="16" t="s">
        <v>714</v>
      </c>
      <c r="I728" s="25">
        <v>10420.75</v>
      </c>
      <c r="J728" s="24">
        <v>45054</v>
      </c>
      <c r="K728" s="17">
        <v>8541.6</v>
      </c>
      <c r="L728" s="24">
        <v>45015</v>
      </c>
      <c r="M728" s="16">
        <v>-39</v>
      </c>
      <c r="N728" s="16">
        <f t="shared" si="33"/>
        <v>13</v>
      </c>
      <c r="O728" s="17">
        <f t="shared" si="34"/>
        <v>-333122.40000000002</v>
      </c>
      <c r="P728" s="17">
        <f t="shared" si="35"/>
        <v>111040.8</v>
      </c>
    </row>
    <row r="729" spans="1:16" x14ac:dyDescent="0.25">
      <c r="A729" s="15" t="s">
        <v>12</v>
      </c>
      <c r="B729" s="15" t="s">
        <v>697</v>
      </c>
      <c r="C729" s="15" t="s">
        <v>715</v>
      </c>
      <c r="D729" s="16">
        <v>770070498</v>
      </c>
      <c r="E729" s="24">
        <v>45006</v>
      </c>
      <c r="F729" s="24">
        <v>45006</v>
      </c>
      <c r="G729" s="16">
        <v>9276299408</v>
      </c>
      <c r="H729" s="16">
        <v>303</v>
      </c>
      <c r="I729" s="25">
        <v>3050</v>
      </c>
      <c r="J729" s="24">
        <v>45066</v>
      </c>
      <c r="K729" s="17">
        <v>2500</v>
      </c>
      <c r="L729" s="24">
        <v>45015</v>
      </c>
      <c r="M729" s="16">
        <v>-51</v>
      </c>
      <c r="N729" s="16">
        <f t="shared" si="33"/>
        <v>9</v>
      </c>
      <c r="O729" s="17">
        <f t="shared" si="34"/>
        <v>-127500</v>
      </c>
      <c r="P729" s="17">
        <f t="shared" si="35"/>
        <v>22500</v>
      </c>
    </row>
    <row r="730" spans="1:16" x14ac:dyDescent="0.25">
      <c r="A730" s="15" t="s">
        <v>12</v>
      </c>
      <c r="B730" s="15" t="s">
        <v>697</v>
      </c>
      <c r="C730" s="15" t="s">
        <v>16</v>
      </c>
      <c r="D730" s="16">
        <v>1334410493</v>
      </c>
      <c r="E730" s="24">
        <v>45006</v>
      </c>
      <c r="F730" s="24">
        <v>45006</v>
      </c>
      <c r="G730" s="16">
        <v>9277055035</v>
      </c>
      <c r="H730" s="16">
        <v>13</v>
      </c>
      <c r="I730" s="25">
        <v>30000.799999999999</v>
      </c>
      <c r="J730" s="24">
        <v>45066</v>
      </c>
      <c r="K730" s="17">
        <v>24590.82</v>
      </c>
      <c r="L730" s="24">
        <v>45016</v>
      </c>
      <c r="M730" s="16">
        <v>-50</v>
      </c>
      <c r="N730" s="16">
        <f t="shared" si="33"/>
        <v>10</v>
      </c>
      <c r="O730" s="17">
        <f t="shared" si="34"/>
        <v>-1229541</v>
      </c>
      <c r="P730" s="17">
        <f t="shared" si="35"/>
        <v>245908.2</v>
      </c>
    </row>
    <row r="731" spans="1:16" x14ac:dyDescent="0.25">
      <c r="A731" s="15" t="s">
        <v>12</v>
      </c>
      <c r="B731" s="15" t="s">
        <v>697</v>
      </c>
      <c r="C731" s="15" t="s">
        <v>715</v>
      </c>
      <c r="D731" s="16">
        <v>770070498</v>
      </c>
      <c r="E731" s="24">
        <v>45014</v>
      </c>
      <c r="F731" s="24">
        <v>45014</v>
      </c>
      <c r="G731" s="16">
        <v>9321998192</v>
      </c>
      <c r="H731" s="16">
        <v>302</v>
      </c>
      <c r="I731" s="25">
        <v>3904</v>
      </c>
      <c r="J731" s="24">
        <v>45044</v>
      </c>
      <c r="K731" s="17">
        <v>3200</v>
      </c>
      <c r="L731" s="24">
        <v>45021</v>
      </c>
      <c r="M731" s="16">
        <v>-23</v>
      </c>
      <c r="N731" s="16">
        <f t="shared" si="33"/>
        <v>7</v>
      </c>
      <c r="O731" s="17">
        <f t="shared" si="34"/>
        <v>-73600</v>
      </c>
      <c r="P731" s="17">
        <f t="shared" si="35"/>
        <v>22400</v>
      </c>
    </row>
    <row r="732" spans="1:16" x14ac:dyDescent="0.25">
      <c r="A732" s="15" t="s">
        <v>12</v>
      </c>
      <c r="B732" s="15" t="s">
        <v>697</v>
      </c>
      <c r="C732" s="15" t="s">
        <v>716</v>
      </c>
      <c r="D732" s="16">
        <v>5955211213</v>
      </c>
      <c r="E732" s="24">
        <v>45021</v>
      </c>
      <c r="F732" s="24">
        <v>45021</v>
      </c>
      <c r="G732" s="16">
        <v>9372600454</v>
      </c>
      <c r="H732" s="16">
        <v>48</v>
      </c>
      <c r="I732" s="25">
        <v>2449.98</v>
      </c>
      <c r="J732" s="24">
        <v>45081</v>
      </c>
      <c r="K732" s="17">
        <v>2449.98</v>
      </c>
      <c r="L732" s="24">
        <v>45029</v>
      </c>
      <c r="M732" s="16">
        <v>-52</v>
      </c>
      <c r="N732" s="16">
        <f t="shared" si="33"/>
        <v>8</v>
      </c>
      <c r="O732" s="17">
        <f t="shared" si="34"/>
        <v>-127398.96</v>
      </c>
      <c r="P732" s="17">
        <f t="shared" si="35"/>
        <v>19599.84</v>
      </c>
    </row>
    <row r="733" spans="1:16" x14ac:dyDescent="0.25">
      <c r="A733" s="15" t="s">
        <v>12</v>
      </c>
      <c r="B733" s="15" t="s">
        <v>697</v>
      </c>
      <c r="C733" s="15" t="s">
        <v>707</v>
      </c>
      <c r="D733" s="16">
        <v>1248990507</v>
      </c>
      <c r="E733" s="24">
        <v>45035</v>
      </c>
      <c r="F733" s="24">
        <v>45035</v>
      </c>
      <c r="G733" s="16">
        <v>9475840327</v>
      </c>
      <c r="H733" s="16" t="s">
        <v>279</v>
      </c>
      <c r="I733" s="25">
        <v>153996.22</v>
      </c>
      <c r="J733" s="24">
        <v>45065</v>
      </c>
      <c r="K733" s="17">
        <v>126226.41</v>
      </c>
      <c r="L733" s="24">
        <v>45051</v>
      </c>
      <c r="M733" s="16">
        <v>-14</v>
      </c>
      <c r="N733" s="16">
        <f t="shared" si="33"/>
        <v>16</v>
      </c>
      <c r="O733" s="17">
        <f t="shared" si="34"/>
        <v>-1767169.74</v>
      </c>
      <c r="P733" s="17">
        <f t="shared" si="35"/>
        <v>2019622.56</v>
      </c>
    </row>
    <row r="734" spans="1:16" x14ac:dyDescent="0.25">
      <c r="A734" s="15" t="s">
        <v>12</v>
      </c>
      <c r="B734" s="15" t="s">
        <v>697</v>
      </c>
      <c r="C734" s="15" t="s">
        <v>717</v>
      </c>
      <c r="D734" s="16">
        <v>4577140488</v>
      </c>
      <c r="E734" s="24">
        <v>45036</v>
      </c>
      <c r="F734" s="24">
        <v>45036</v>
      </c>
      <c r="G734" s="16">
        <v>9476654571</v>
      </c>
      <c r="H734" s="19">
        <v>45352</v>
      </c>
      <c r="I734" s="25">
        <v>765.65</v>
      </c>
      <c r="J734" s="24">
        <v>45066</v>
      </c>
      <c r="K734" s="17">
        <v>627.58000000000004</v>
      </c>
      <c r="L734" s="24">
        <v>45049</v>
      </c>
      <c r="M734" s="16">
        <v>-17</v>
      </c>
      <c r="N734" s="16">
        <f t="shared" si="33"/>
        <v>13</v>
      </c>
      <c r="O734" s="17">
        <f t="shared" si="34"/>
        <v>-10668.86</v>
      </c>
      <c r="P734" s="17">
        <f t="shared" si="35"/>
        <v>8158.5400000000009</v>
      </c>
    </row>
    <row r="735" spans="1:16" x14ac:dyDescent="0.25">
      <c r="A735" s="15" t="s">
        <v>12</v>
      </c>
      <c r="B735" s="15" t="s">
        <v>697</v>
      </c>
      <c r="C735" s="15" t="s">
        <v>718</v>
      </c>
      <c r="D735" s="16" t="s">
        <v>719</v>
      </c>
      <c r="E735" s="24">
        <v>45037</v>
      </c>
      <c r="F735" s="24">
        <v>45037</v>
      </c>
      <c r="G735" s="16">
        <v>9484898347</v>
      </c>
      <c r="H735" s="16" t="s">
        <v>708</v>
      </c>
      <c r="I735" s="25">
        <v>5893.06</v>
      </c>
      <c r="J735" s="24">
        <v>45067</v>
      </c>
      <c r="K735" s="17">
        <v>5893.06</v>
      </c>
      <c r="L735" s="24">
        <v>45051</v>
      </c>
      <c r="M735" s="16">
        <v>-16</v>
      </c>
      <c r="N735" s="16">
        <f t="shared" si="33"/>
        <v>14</v>
      </c>
      <c r="O735" s="17">
        <f t="shared" si="34"/>
        <v>-94288.960000000006</v>
      </c>
      <c r="P735" s="17">
        <f t="shared" si="35"/>
        <v>82502.840000000011</v>
      </c>
    </row>
    <row r="736" spans="1:16" x14ac:dyDescent="0.25">
      <c r="A736" s="15" t="s">
        <v>12</v>
      </c>
      <c r="B736" s="15" t="s">
        <v>697</v>
      </c>
      <c r="C736" s="15" t="s">
        <v>718</v>
      </c>
      <c r="D736" s="16" t="s">
        <v>719</v>
      </c>
      <c r="E736" s="24">
        <v>45037</v>
      </c>
      <c r="F736" s="24">
        <v>45037</v>
      </c>
      <c r="G736" s="16">
        <v>9484999187</v>
      </c>
      <c r="H736" s="16" t="s">
        <v>575</v>
      </c>
      <c r="I736" s="25">
        <v>11830.96</v>
      </c>
      <c r="J736" s="24">
        <v>45067</v>
      </c>
      <c r="K736" s="17">
        <v>11830.96</v>
      </c>
      <c r="L736" s="24">
        <v>45055</v>
      </c>
      <c r="M736" s="16">
        <v>-12</v>
      </c>
      <c r="N736" s="16">
        <f t="shared" si="33"/>
        <v>18</v>
      </c>
      <c r="O736" s="17">
        <f t="shared" si="34"/>
        <v>-141971.51999999999</v>
      </c>
      <c r="P736" s="17">
        <f t="shared" si="35"/>
        <v>212957.27999999997</v>
      </c>
    </row>
    <row r="737" spans="1:16" x14ac:dyDescent="0.25">
      <c r="A737" s="15" t="s">
        <v>12</v>
      </c>
      <c r="B737" s="15" t="s">
        <v>697</v>
      </c>
      <c r="C737" s="15" t="s">
        <v>720</v>
      </c>
      <c r="D737" s="16">
        <v>1444910465</v>
      </c>
      <c r="E737" s="24">
        <v>45037</v>
      </c>
      <c r="F737" s="24">
        <v>45037</v>
      </c>
      <c r="G737" s="16">
        <v>9486334939</v>
      </c>
      <c r="H737" s="16" t="s">
        <v>721</v>
      </c>
      <c r="I737" s="25">
        <v>228310.39</v>
      </c>
      <c r="J737" s="24">
        <v>45077</v>
      </c>
      <c r="K737" s="17">
        <v>187139.66</v>
      </c>
      <c r="L737" s="24">
        <v>45051</v>
      </c>
      <c r="M737" s="16">
        <v>-26</v>
      </c>
      <c r="N737" s="16">
        <f t="shared" si="33"/>
        <v>14</v>
      </c>
      <c r="O737" s="17">
        <f t="shared" si="34"/>
        <v>-4865631.16</v>
      </c>
      <c r="P737" s="17">
        <f t="shared" si="35"/>
        <v>2619955.2400000002</v>
      </c>
    </row>
    <row r="738" spans="1:16" x14ac:dyDescent="0.25">
      <c r="A738" s="15" t="s">
        <v>12</v>
      </c>
      <c r="B738" s="15" t="s">
        <v>697</v>
      </c>
      <c r="C738" s="15" t="s">
        <v>705</v>
      </c>
      <c r="D738" s="16">
        <v>1904540463</v>
      </c>
      <c r="E738" s="24">
        <v>45040</v>
      </c>
      <c r="F738" s="24">
        <v>45040</v>
      </c>
      <c r="G738" s="16">
        <v>9503206902</v>
      </c>
      <c r="H738" s="16">
        <v>39</v>
      </c>
      <c r="I738" s="25">
        <v>567300</v>
      </c>
      <c r="J738" s="24">
        <v>45100</v>
      </c>
      <c r="K738" s="17">
        <v>106132.03</v>
      </c>
      <c r="L738" s="24">
        <v>45085</v>
      </c>
      <c r="M738" s="16">
        <v>-15</v>
      </c>
      <c r="N738" s="16">
        <f t="shared" si="33"/>
        <v>45</v>
      </c>
      <c r="O738" s="17">
        <f t="shared" si="34"/>
        <v>-1591980.45</v>
      </c>
      <c r="P738" s="17">
        <f t="shared" si="35"/>
        <v>4775941.3499999996</v>
      </c>
    </row>
    <row r="739" spans="1:16" x14ac:dyDescent="0.25">
      <c r="A739" s="15" t="s">
        <v>12</v>
      </c>
      <c r="B739" s="15" t="s">
        <v>697</v>
      </c>
      <c r="C739" s="15" t="s">
        <v>705</v>
      </c>
      <c r="D739" s="16">
        <v>1904540463</v>
      </c>
      <c r="E739" s="24">
        <v>45040</v>
      </c>
      <c r="F739" s="24">
        <v>45040</v>
      </c>
      <c r="G739" s="16">
        <v>9503206902</v>
      </c>
      <c r="H739" s="16">
        <v>39</v>
      </c>
      <c r="I739" s="25">
        <v>567300</v>
      </c>
      <c r="J739" s="24">
        <v>45100</v>
      </c>
      <c r="K739" s="17">
        <v>358867.97</v>
      </c>
      <c r="L739" s="24">
        <v>45058</v>
      </c>
      <c r="M739" s="16">
        <v>-42</v>
      </c>
      <c r="N739" s="16">
        <f t="shared" si="33"/>
        <v>18</v>
      </c>
      <c r="O739" s="17">
        <f t="shared" si="34"/>
        <v>-15072454.739999998</v>
      </c>
      <c r="P739" s="17">
        <f t="shared" si="35"/>
        <v>6459623.459999999</v>
      </c>
    </row>
    <row r="740" spans="1:16" x14ac:dyDescent="0.25">
      <c r="A740" s="15" t="s">
        <v>12</v>
      </c>
      <c r="B740" s="15" t="s">
        <v>697</v>
      </c>
      <c r="C740" s="15" t="s">
        <v>717</v>
      </c>
      <c r="D740" s="16">
        <v>4577140488</v>
      </c>
      <c r="E740" s="24">
        <v>45042</v>
      </c>
      <c r="F740" s="24">
        <v>45042</v>
      </c>
      <c r="G740" s="16">
        <v>9509968960</v>
      </c>
      <c r="H740" s="19">
        <v>46813</v>
      </c>
      <c r="I740" s="25">
        <v>122.98</v>
      </c>
      <c r="J740" s="24">
        <v>45077</v>
      </c>
      <c r="K740" s="17">
        <v>100.8</v>
      </c>
      <c r="L740" s="24">
        <v>45055</v>
      </c>
      <c r="M740" s="16">
        <v>-22</v>
      </c>
      <c r="N740" s="16">
        <f t="shared" si="33"/>
        <v>13</v>
      </c>
      <c r="O740" s="17">
        <f t="shared" si="34"/>
        <v>-2217.6</v>
      </c>
      <c r="P740" s="17">
        <f t="shared" si="35"/>
        <v>1310.3999999999999</v>
      </c>
    </row>
    <row r="741" spans="1:16" x14ac:dyDescent="0.25">
      <c r="A741" s="15" t="s">
        <v>12</v>
      </c>
      <c r="B741" s="15" t="s">
        <v>697</v>
      </c>
      <c r="C741" s="15" t="s">
        <v>717</v>
      </c>
      <c r="D741" s="16">
        <v>4577140488</v>
      </c>
      <c r="E741" s="24">
        <v>45042</v>
      </c>
      <c r="F741" s="24">
        <v>45042</v>
      </c>
      <c r="G741" s="16">
        <v>9509968996</v>
      </c>
      <c r="H741" s="19">
        <v>46447</v>
      </c>
      <c r="I741" s="25">
        <v>2894.33</v>
      </c>
      <c r="J741" s="24">
        <v>45077</v>
      </c>
      <c r="K741" s="17">
        <v>2372.4</v>
      </c>
      <c r="L741" s="24">
        <v>45055</v>
      </c>
      <c r="M741" s="16">
        <v>-22</v>
      </c>
      <c r="N741" s="16">
        <f t="shared" si="33"/>
        <v>13</v>
      </c>
      <c r="O741" s="17">
        <f t="shared" si="34"/>
        <v>-52192.800000000003</v>
      </c>
      <c r="P741" s="17">
        <f t="shared" si="35"/>
        <v>30841.200000000001</v>
      </c>
    </row>
    <row r="742" spans="1:16" x14ac:dyDescent="0.25">
      <c r="A742" s="15" t="s">
        <v>12</v>
      </c>
      <c r="B742" s="15" t="s">
        <v>697</v>
      </c>
      <c r="C742" s="15" t="s">
        <v>710</v>
      </c>
      <c r="D742" s="16">
        <v>1228280457</v>
      </c>
      <c r="E742" s="24">
        <v>45059</v>
      </c>
      <c r="F742" s="24">
        <v>45059</v>
      </c>
      <c r="G742" s="16">
        <v>9624668242</v>
      </c>
      <c r="H742" s="16">
        <v>145</v>
      </c>
      <c r="I742" s="25">
        <v>23378.13</v>
      </c>
      <c r="J742" s="24">
        <v>45089</v>
      </c>
      <c r="K742" s="17">
        <v>19162.41</v>
      </c>
      <c r="L742" s="24">
        <v>45064</v>
      </c>
      <c r="M742" s="16">
        <v>-25</v>
      </c>
      <c r="N742" s="16">
        <f t="shared" si="33"/>
        <v>5</v>
      </c>
      <c r="O742" s="17">
        <f t="shared" si="34"/>
        <v>-479060.25</v>
      </c>
      <c r="P742" s="17">
        <f t="shared" si="35"/>
        <v>95812.05</v>
      </c>
    </row>
    <row r="743" spans="1:16" x14ac:dyDescent="0.25">
      <c r="A743" s="15" t="s">
        <v>12</v>
      </c>
      <c r="B743" s="15" t="s">
        <v>697</v>
      </c>
      <c r="C743" s="15" t="s">
        <v>180</v>
      </c>
      <c r="D743" s="16">
        <v>657860490</v>
      </c>
      <c r="E743" s="24">
        <v>45059</v>
      </c>
      <c r="F743" s="24">
        <v>45059</v>
      </c>
      <c r="G743" s="16">
        <v>9625827176</v>
      </c>
      <c r="H743" s="16" t="s">
        <v>203</v>
      </c>
      <c r="I743" s="25">
        <v>2562</v>
      </c>
      <c r="J743" s="24">
        <v>45089</v>
      </c>
      <c r="K743" s="17">
        <v>2100</v>
      </c>
      <c r="L743" s="24">
        <v>45064</v>
      </c>
      <c r="M743" s="16">
        <v>-25</v>
      </c>
      <c r="N743" s="16">
        <f t="shared" si="33"/>
        <v>5</v>
      </c>
      <c r="O743" s="17">
        <f t="shared" si="34"/>
        <v>-52500</v>
      </c>
      <c r="P743" s="17">
        <f t="shared" si="35"/>
        <v>10500</v>
      </c>
    </row>
    <row r="744" spans="1:16" x14ac:dyDescent="0.25">
      <c r="A744" s="15" t="s">
        <v>12</v>
      </c>
      <c r="B744" s="15" t="s">
        <v>697</v>
      </c>
      <c r="C744" s="15" t="s">
        <v>41</v>
      </c>
      <c r="D744" s="16">
        <v>937170496</v>
      </c>
      <c r="E744" s="24">
        <v>45061</v>
      </c>
      <c r="F744" s="24">
        <v>45061</v>
      </c>
      <c r="G744" s="16">
        <v>9646542192</v>
      </c>
      <c r="H744" s="16" t="s">
        <v>722</v>
      </c>
      <c r="I744" s="25">
        <v>146.4</v>
      </c>
      <c r="J744" s="24">
        <v>45091</v>
      </c>
      <c r="K744" s="17">
        <v>120</v>
      </c>
      <c r="L744" s="24">
        <v>45065</v>
      </c>
      <c r="M744" s="16">
        <v>-26</v>
      </c>
      <c r="N744" s="16">
        <f t="shared" si="33"/>
        <v>4</v>
      </c>
      <c r="O744" s="17">
        <f t="shared" si="34"/>
        <v>-3120</v>
      </c>
      <c r="P744" s="17">
        <f t="shared" si="35"/>
        <v>480</v>
      </c>
    </row>
    <row r="745" spans="1:16" x14ac:dyDescent="0.25">
      <c r="A745" s="15" t="s">
        <v>12</v>
      </c>
      <c r="B745" s="15" t="s">
        <v>697</v>
      </c>
      <c r="C745" s="15" t="s">
        <v>180</v>
      </c>
      <c r="D745" s="16">
        <v>657860490</v>
      </c>
      <c r="E745" s="24">
        <v>45064</v>
      </c>
      <c r="F745" s="24">
        <v>45064</v>
      </c>
      <c r="G745" s="16">
        <v>9665877062</v>
      </c>
      <c r="H745" s="16" t="s">
        <v>202</v>
      </c>
      <c r="I745" s="25">
        <v>4894.6400000000003</v>
      </c>
      <c r="J745" s="24">
        <v>45094</v>
      </c>
      <c r="K745" s="17">
        <v>4012</v>
      </c>
      <c r="L745" s="24">
        <v>45075</v>
      </c>
      <c r="M745" s="16">
        <v>-19</v>
      </c>
      <c r="N745" s="16">
        <f t="shared" si="33"/>
        <v>11</v>
      </c>
      <c r="O745" s="17">
        <f t="shared" si="34"/>
        <v>-76228</v>
      </c>
      <c r="P745" s="17">
        <f t="shared" si="35"/>
        <v>44132</v>
      </c>
    </row>
    <row r="746" spans="1:16" x14ac:dyDescent="0.25">
      <c r="A746" s="15" t="s">
        <v>12</v>
      </c>
      <c r="B746" s="15" t="s">
        <v>697</v>
      </c>
      <c r="C746" s="15" t="s">
        <v>723</v>
      </c>
      <c r="D746" s="16" t="s">
        <v>724</v>
      </c>
      <c r="E746" s="24">
        <v>45069</v>
      </c>
      <c r="F746" s="24">
        <v>45069</v>
      </c>
      <c r="G746" s="16">
        <v>9701979477</v>
      </c>
      <c r="H746" s="16">
        <v>7</v>
      </c>
      <c r="I746" s="25">
        <v>17043.16</v>
      </c>
      <c r="J746" s="24">
        <v>45099</v>
      </c>
      <c r="K746" s="17">
        <v>17043.16</v>
      </c>
      <c r="L746" s="24">
        <v>45085</v>
      </c>
      <c r="M746" s="16">
        <v>-14</v>
      </c>
      <c r="N746" s="16">
        <f t="shared" si="33"/>
        <v>16</v>
      </c>
      <c r="O746" s="17">
        <f t="shared" si="34"/>
        <v>-238604.24</v>
      </c>
      <c r="P746" s="17">
        <f t="shared" si="35"/>
        <v>272690.56</v>
      </c>
    </row>
    <row r="747" spans="1:16" x14ac:dyDescent="0.25">
      <c r="A747" s="15" t="s">
        <v>12</v>
      </c>
      <c r="B747" s="15" t="s">
        <v>697</v>
      </c>
      <c r="C747" s="15" t="s">
        <v>720</v>
      </c>
      <c r="D747" s="16">
        <v>1444910465</v>
      </c>
      <c r="E747" s="24">
        <v>45070</v>
      </c>
      <c r="F747" s="24">
        <v>45070</v>
      </c>
      <c r="G747" s="16">
        <v>9709043783</v>
      </c>
      <c r="H747" s="16" t="s">
        <v>725</v>
      </c>
      <c r="I747" s="25">
        <v>38256.910000000003</v>
      </c>
      <c r="J747" s="24">
        <v>45100</v>
      </c>
      <c r="K747" s="17">
        <v>31358.12</v>
      </c>
      <c r="L747" s="24">
        <v>45085</v>
      </c>
      <c r="M747" s="16">
        <v>-15</v>
      </c>
      <c r="N747" s="16">
        <f t="shared" si="33"/>
        <v>15</v>
      </c>
      <c r="O747" s="17">
        <f t="shared" si="34"/>
        <v>-470371.8</v>
      </c>
      <c r="P747" s="17">
        <f t="shared" si="35"/>
        <v>470371.8</v>
      </c>
    </row>
    <row r="748" spans="1:16" x14ac:dyDescent="0.25">
      <c r="A748" s="15" t="s">
        <v>12</v>
      </c>
      <c r="B748" s="15" t="s">
        <v>697</v>
      </c>
      <c r="C748" s="15" t="s">
        <v>397</v>
      </c>
      <c r="D748" s="16">
        <v>1288130212</v>
      </c>
      <c r="E748" s="24">
        <v>45077</v>
      </c>
      <c r="F748" s="24">
        <v>45077</v>
      </c>
      <c r="G748" s="16">
        <v>9749436806</v>
      </c>
      <c r="H748" s="16" t="s">
        <v>726</v>
      </c>
      <c r="I748" s="25">
        <v>169458</v>
      </c>
      <c r="J748" s="24">
        <v>45107</v>
      </c>
      <c r="K748" s="17">
        <v>138900</v>
      </c>
      <c r="L748" s="24">
        <v>45090</v>
      </c>
      <c r="M748" s="16">
        <v>-17</v>
      </c>
      <c r="N748" s="16">
        <f t="shared" si="33"/>
        <v>13</v>
      </c>
      <c r="O748" s="17">
        <f t="shared" si="34"/>
        <v>-2361300</v>
      </c>
      <c r="P748" s="17">
        <f t="shared" si="35"/>
        <v>1805700</v>
      </c>
    </row>
    <row r="749" spans="1:16" x14ac:dyDescent="0.25">
      <c r="A749" s="15" t="s">
        <v>12</v>
      </c>
      <c r="B749" s="15" t="s">
        <v>697</v>
      </c>
      <c r="C749" s="15" t="s">
        <v>41</v>
      </c>
      <c r="D749" s="16">
        <v>937170496</v>
      </c>
      <c r="E749" s="24">
        <v>45086</v>
      </c>
      <c r="F749" s="24">
        <v>45086</v>
      </c>
      <c r="G749" s="16">
        <v>9795702289</v>
      </c>
      <c r="H749" s="16" t="s">
        <v>727</v>
      </c>
      <c r="I749" s="25">
        <v>323.3</v>
      </c>
      <c r="J749" s="24">
        <v>45146</v>
      </c>
      <c r="K749" s="17">
        <v>265</v>
      </c>
      <c r="L749" s="24">
        <v>45093</v>
      </c>
      <c r="M749" s="16">
        <v>-53</v>
      </c>
      <c r="N749" s="16">
        <f t="shared" si="33"/>
        <v>7</v>
      </c>
      <c r="O749" s="17">
        <f t="shared" si="34"/>
        <v>-14045</v>
      </c>
      <c r="P749" s="17">
        <f t="shared" si="35"/>
        <v>1855</v>
      </c>
    </row>
    <row r="750" spans="1:16" x14ac:dyDescent="0.25">
      <c r="A750" s="15" t="s">
        <v>12</v>
      </c>
      <c r="B750" s="15" t="s">
        <v>697</v>
      </c>
      <c r="C750" s="15" t="s">
        <v>374</v>
      </c>
      <c r="D750" s="16">
        <v>1809870502</v>
      </c>
      <c r="E750" s="24">
        <v>45098</v>
      </c>
      <c r="F750" s="24">
        <v>45098</v>
      </c>
      <c r="G750" s="16">
        <v>9893714253</v>
      </c>
      <c r="H750" s="16" t="s">
        <v>728</v>
      </c>
      <c r="I750" s="25">
        <v>954.14</v>
      </c>
      <c r="J750" s="24">
        <v>45128</v>
      </c>
      <c r="K750" s="17">
        <v>782.07</v>
      </c>
      <c r="L750" s="24">
        <v>45112</v>
      </c>
      <c r="M750" s="16">
        <v>-16</v>
      </c>
      <c r="N750" s="16">
        <f t="shared" si="33"/>
        <v>14</v>
      </c>
      <c r="O750" s="17">
        <f t="shared" si="34"/>
        <v>-12513.12</v>
      </c>
      <c r="P750" s="17">
        <f t="shared" si="35"/>
        <v>10948.980000000001</v>
      </c>
    </row>
    <row r="751" spans="1:16" x14ac:dyDescent="0.25">
      <c r="A751" s="15" t="s">
        <v>12</v>
      </c>
      <c r="B751" s="15" t="s">
        <v>697</v>
      </c>
      <c r="C751" s="15" t="s">
        <v>707</v>
      </c>
      <c r="D751" s="16">
        <v>1248990507</v>
      </c>
      <c r="E751" s="24">
        <v>45098</v>
      </c>
      <c r="F751" s="24">
        <v>45098</v>
      </c>
      <c r="G751" s="16">
        <v>9894711153</v>
      </c>
      <c r="H751" s="16" t="s">
        <v>729</v>
      </c>
      <c r="I751" s="25">
        <v>54846.25</v>
      </c>
      <c r="J751" s="24">
        <v>45128</v>
      </c>
      <c r="K751" s="17">
        <v>44955.94</v>
      </c>
      <c r="L751" s="24">
        <v>45124</v>
      </c>
      <c r="M751" s="16">
        <v>-4</v>
      </c>
      <c r="N751" s="16">
        <f t="shared" si="33"/>
        <v>26</v>
      </c>
      <c r="O751" s="17">
        <f t="shared" si="34"/>
        <v>-179823.76</v>
      </c>
      <c r="P751" s="17">
        <f t="shared" si="35"/>
        <v>1168854.44</v>
      </c>
    </row>
    <row r="752" spans="1:16" x14ac:dyDescent="0.25">
      <c r="A752" s="15" t="s">
        <v>12</v>
      </c>
      <c r="B752" s="15" t="s">
        <v>697</v>
      </c>
      <c r="C752" s="15" t="s">
        <v>730</v>
      </c>
      <c r="D752" s="16">
        <v>2163100502</v>
      </c>
      <c r="E752" s="24">
        <v>45098</v>
      </c>
      <c r="F752" s="24">
        <v>45098</v>
      </c>
      <c r="G752" s="16">
        <v>9900442300</v>
      </c>
      <c r="H752" s="16" t="s">
        <v>731</v>
      </c>
      <c r="I752" s="25">
        <v>2466</v>
      </c>
      <c r="J752" s="24">
        <v>45128</v>
      </c>
      <c r="K752" s="17">
        <v>2466</v>
      </c>
      <c r="L752" s="24">
        <v>45110</v>
      </c>
      <c r="M752" s="16">
        <v>-18</v>
      </c>
      <c r="N752" s="16">
        <f t="shared" si="33"/>
        <v>12</v>
      </c>
      <c r="O752" s="17">
        <f t="shared" si="34"/>
        <v>-44388</v>
      </c>
      <c r="P752" s="17">
        <f t="shared" si="35"/>
        <v>29592</v>
      </c>
    </row>
    <row r="753" spans="1:16" x14ac:dyDescent="0.25">
      <c r="A753" s="15" t="s">
        <v>12</v>
      </c>
      <c r="B753" s="15" t="s">
        <v>697</v>
      </c>
      <c r="C753" s="15" t="s">
        <v>732</v>
      </c>
      <c r="D753" s="16">
        <v>807400494</v>
      </c>
      <c r="E753" s="24">
        <v>45112</v>
      </c>
      <c r="F753" s="24">
        <v>45112</v>
      </c>
      <c r="G753" s="16">
        <v>9980977038</v>
      </c>
      <c r="H753" s="16" t="s">
        <v>733</v>
      </c>
      <c r="I753" s="25">
        <v>43368.800000000003</v>
      </c>
      <c r="J753" s="24">
        <v>45142</v>
      </c>
      <c r="K753" s="17">
        <v>35548.199999999997</v>
      </c>
      <c r="L753" s="24">
        <v>45117</v>
      </c>
      <c r="M753" s="16">
        <v>-25</v>
      </c>
      <c r="N753" s="16">
        <f t="shared" si="33"/>
        <v>5</v>
      </c>
      <c r="O753" s="17">
        <f t="shared" si="34"/>
        <v>-888704.99999999988</v>
      </c>
      <c r="P753" s="17">
        <f t="shared" si="35"/>
        <v>177741</v>
      </c>
    </row>
    <row r="754" spans="1:16" x14ac:dyDescent="0.25">
      <c r="A754" s="15" t="s">
        <v>12</v>
      </c>
      <c r="B754" s="15" t="s">
        <v>697</v>
      </c>
      <c r="C754" s="15" t="s">
        <v>508</v>
      </c>
      <c r="D754" s="16" t="s">
        <v>509</v>
      </c>
      <c r="E754" s="24">
        <v>45124</v>
      </c>
      <c r="F754" s="24">
        <v>45124</v>
      </c>
      <c r="G754" s="16">
        <v>10084771018</v>
      </c>
      <c r="H754" s="16" t="s">
        <v>734</v>
      </c>
      <c r="I754" s="25">
        <v>113660.21</v>
      </c>
      <c r="J754" s="24">
        <v>45154</v>
      </c>
      <c r="K754" s="17">
        <v>93164.11</v>
      </c>
      <c r="L754" s="24">
        <v>45146</v>
      </c>
      <c r="M754" s="16">
        <v>-8</v>
      </c>
      <c r="N754" s="16">
        <f t="shared" si="33"/>
        <v>22</v>
      </c>
      <c r="O754" s="17">
        <f t="shared" si="34"/>
        <v>-745312.88</v>
      </c>
      <c r="P754" s="17">
        <f t="shared" si="35"/>
        <v>2049610.42</v>
      </c>
    </row>
    <row r="755" spans="1:16" x14ac:dyDescent="0.25">
      <c r="A755" s="15" t="s">
        <v>12</v>
      </c>
      <c r="B755" s="15" t="s">
        <v>697</v>
      </c>
      <c r="C755" s="15" t="s">
        <v>735</v>
      </c>
      <c r="D755" s="16">
        <v>2737030185</v>
      </c>
      <c r="E755" s="24">
        <v>45126</v>
      </c>
      <c r="F755" s="24">
        <v>45126</v>
      </c>
      <c r="G755" s="16">
        <v>10099409507</v>
      </c>
      <c r="H755" s="16" t="s">
        <v>736</v>
      </c>
      <c r="I755" s="25">
        <v>4842.8599999999997</v>
      </c>
      <c r="J755" s="24">
        <v>45186</v>
      </c>
      <c r="K755" s="17">
        <v>3969.56</v>
      </c>
      <c r="L755" s="24">
        <v>45134</v>
      </c>
      <c r="M755" s="16">
        <v>-52</v>
      </c>
      <c r="N755" s="16">
        <f t="shared" si="33"/>
        <v>8</v>
      </c>
      <c r="O755" s="17">
        <f t="shared" si="34"/>
        <v>-206417.12</v>
      </c>
      <c r="P755" s="17">
        <f t="shared" si="35"/>
        <v>31756.48</v>
      </c>
    </row>
    <row r="756" spans="1:16" x14ac:dyDescent="0.25">
      <c r="A756" s="15" t="s">
        <v>12</v>
      </c>
      <c r="B756" s="15" t="s">
        <v>697</v>
      </c>
      <c r="C756" s="15" t="s">
        <v>737</v>
      </c>
      <c r="D756" s="16">
        <v>1444910465</v>
      </c>
      <c r="E756" s="24">
        <v>45135</v>
      </c>
      <c r="F756" s="24">
        <v>45135</v>
      </c>
      <c r="G756" s="16">
        <v>10155336877</v>
      </c>
      <c r="H756" s="18">
        <v>45381</v>
      </c>
      <c r="I756" s="25">
        <v>539543.68999999994</v>
      </c>
      <c r="J756" s="24">
        <v>45169</v>
      </c>
      <c r="K756" s="17">
        <v>442248.93</v>
      </c>
      <c r="L756" s="24">
        <v>45163</v>
      </c>
      <c r="M756" s="16">
        <v>-6</v>
      </c>
      <c r="N756" s="16">
        <f t="shared" si="33"/>
        <v>28</v>
      </c>
      <c r="O756" s="17">
        <f t="shared" si="34"/>
        <v>-2653493.58</v>
      </c>
      <c r="P756" s="17">
        <f t="shared" si="35"/>
        <v>12382970.039999999</v>
      </c>
    </row>
    <row r="757" spans="1:16" x14ac:dyDescent="0.25">
      <c r="A757" s="15" t="s">
        <v>12</v>
      </c>
      <c r="B757" s="15" t="s">
        <v>697</v>
      </c>
      <c r="C757" s="15" t="s">
        <v>718</v>
      </c>
      <c r="D757" s="16" t="s">
        <v>719</v>
      </c>
      <c r="E757" s="24">
        <v>45144</v>
      </c>
      <c r="F757" s="24">
        <v>45144</v>
      </c>
      <c r="G757" s="16">
        <v>10202123181</v>
      </c>
      <c r="H757" s="16" t="s">
        <v>738</v>
      </c>
      <c r="I757" s="25">
        <v>12826.94</v>
      </c>
      <c r="J757" s="24">
        <v>45174</v>
      </c>
      <c r="K757" s="17">
        <v>12826.94</v>
      </c>
      <c r="L757" s="24">
        <v>45169</v>
      </c>
      <c r="M757" s="16">
        <v>-5</v>
      </c>
      <c r="N757" s="16">
        <f t="shared" si="33"/>
        <v>25</v>
      </c>
      <c r="O757" s="17">
        <f t="shared" si="34"/>
        <v>-64134.700000000004</v>
      </c>
      <c r="P757" s="17">
        <f t="shared" si="35"/>
        <v>320673.5</v>
      </c>
    </row>
    <row r="758" spans="1:16" x14ac:dyDescent="0.25">
      <c r="A758" s="15" t="s">
        <v>12</v>
      </c>
      <c r="B758" s="15" t="s">
        <v>697</v>
      </c>
      <c r="C758" s="15" t="s">
        <v>739</v>
      </c>
      <c r="D758" s="16">
        <v>610340457</v>
      </c>
      <c r="E758" s="24">
        <v>45144</v>
      </c>
      <c r="F758" s="24">
        <v>45144</v>
      </c>
      <c r="G758" s="16">
        <v>10211540868</v>
      </c>
      <c r="H758" s="16">
        <v>55</v>
      </c>
      <c r="I758" s="25">
        <v>6070.5</v>
      </c>
      <c r="J758" s="24">
        <v>45174</v>
      </c>
      <c r="K758" s="17">
        <v>4975.82</v>
      </c>
      <c r="L758" s="24">
        <v>45170</v>
      </c>
      <c r="M758" s="16">
        <v>-4</v>
      </c>
      <c r="N758" s="16">
        <f t="shared" si="33"/>
        <v>26</v>
      </c>
      <c r="O758" s="17">
        <f t="shared" si="34"/>
        <v>-19903.28</v>
      </c>
      <c r="P758" s="17">
        <f t="shared" si="35"/>
        <v>129371.31999999999</v>
      </c>
    </row>
    <row r="759" spans="1:16" x14ac:dyDescent="0.25">
      <c r="A759" s="15" t="s">
        <v>12</v>
      </c>
      <c r="B759" s="15" t="s">
        <v>697</v>
      </c>
      <c r="C759" s="15" t="s">
        <v>508</v>
      </c>
      <c r="D759" s="16" t="s">
        <v>509</v>
      </c>
      <c r="E759" s="24">
        <v>45147</v>
      </c>
      <c r="F759" s="24">
        <v>45147</v>
      </c>
      <c r="G759" s="16">
        <v>10229536258</v>
      </c>
      <c r="H759" s="16" t="s">
        <v>740</v>
      </c>
      <c r="I759" s="25">
        <v>55623.64</v>
      </c>
      <c r="J759" s="24">
        <v>45177</v>
      </c>
      <c r="K759" s="17">
        <v>45593.15</v>
      </c>
      <c r="L759" s="24">
        <v>45169</v>
      </c>
      <c r="M759" s="16">
        <v>-8</v>
      </c>
      <c r="N759" s="16">
        <f t="shared" si="33"/>
        <v>22</v>
      </c>
      <c r="O759" s="17">
        <f t="shared" si="34"/>
        <v>-364745.2</v>
      </c>
      <c r="P759" s="17">
        <f t="shared" si="35"/>
        <v>1003049.3</v>
      </c>
    </row>
    <row r="760" spans="1:16" x14ac:dyDescent="0.25">
      <c r="A760" s="15" t="s">
        <v>12</v>
      </c>
      <c r="B760" s="15" t="s">
        <v>697</v>
      </c>
      <c r="C760" s="15" t="s">
        <v>341</v>
      </c>
      <c r="D760" s="16">
        <v>1007390501</v>
      </c>
      <c r="E760" s="24">
        <v>45154</v>
      </c>
      <c r="F760" s="24">
        <v>45154</v>
      </c>
      <c r="G760" s="16">
        <v>10282886961</v>
      </c>
      <c r="H760" s="16" t="s">
        <v>741</v>
      </c>
      <c r="I760" s="25">
        <v>149164.67000000001</v>
      </c>
      <c r="J760" s="24">
        <v>45214</v>
      </c>
      <c r="K760" s="17">
        <v>122266.12</v>
      </c>
      <c r="L760" s="24">
        <v>45169</v>
      </c>
      <c r="M760" s="16">
        <v>-45</v>
      </c>
      <c r="N760" s="16">
        <f t="shared" si="33"/>
        <v>15</v>
      </c>
      <c r="O760" s="17">
        <f t="shared" si="34"/>
        <v>-5501975.3999999994</v>
      </c>
      <c r="P760" s="17">
        <f t="shared" si="35"/>
        <v>1833991.7999999998</v>
      </c>
    </row>
    <row r="761" spans="1:16" x14ac:dyDescent="0.25">
      <c r="A761" s="15" t="s">
        <v>12</v>
      </c>
      <c r="B761" s="15" t="s">
        <v>697</v>
      </c>
      <c r="C761" s="15" t="s">
        <v>735</v>
      </c>
      <c r="D761" s="16">
        <v>2737030185</v>
      </c>
      <c r="E761" s="24">
        <v>45163</v>
      </c>
      <c r="F761" s="24">
        <v>45163</v>
      </c>
      <c r="G761" s="16">
        <v>10323522642</v>
      </c>
      <c r="H761" s="16" t="s">
        <v>742</v>
      </c>
      <c r="I761" s="25">
        <v>6457.14</v>
      </c>
      <c r="J761" s="24">
        <v>45223</v>
      </c>
      <c r="K761" s="17">
        <v>5292.74</v>
      </c>
      <c r="L761" s="24">
        <v>45175</v>
      </c>
      <c r="M761" s="16">
        <v>-48</v>
      </c>
      <c r="N761" s="16">
        <f t="shared" si="33"/>
        <v>12</v>
      </c>
      <c r="O761" s="17">
        <f t="shared" si="34"/>
        <v>-254051.52</v>
      </c>
      <c r="P761" s="17">
        <f t="shared" si="35"/>
        <v>63512.88</v>
      </c>
    </row>
    <row r="762" spans="1:16" x14ac:dyDescent="0.25">
      <c r="A762" s="15" t="s">
        <v>12</v>
      </c>
      <c r="B762" s="15" t="s">
        <v>697</v>
      </c>
      <c r="C762" s="15" t="s">
        <v>739</v>
      </c>
      <c r="D762" s="16">
        <v>610340457</v>
      </c>
      <c r="E762" s="24">
        <v>45163</v>
      </c>
      <c r="F762" s="24">
        <v>45163</v>
      </c>
      <c r="G762" s="16">
        <v>10323690316</v>
      </c>
      <c r="H762" s="16">
        <v>60</v>
      </c>
      <c r="I762" s="25">
        <v>3064.54</v>
      </c>
      <c r="J762" s="24">
        <v>45193</v>
      </c>
      <c r="K762" s="17">
        <v>2511.92</v>
      </c>
      <c r="L762" s="24">
        <v>45170</v>
      </c>
      <c r="M762" s="16">
        <v>-23</v>
      </c>
      <c r="N762" s="16">
        <f t="shared" si="33"/>
        <v>7</v>
      </c>
      <c r="O762" s="17">
        <f t="shared" si="34"/>
        <v>-57774.16</v>
      </c>
      <c r="P762" s="17">
        <f t="shared" si="35"/>
        <v>17583.440000000002</v>
      </c>
    </row>
    <row r="763" spans="1:16" x14ac:dyDescent="0.25">
      <c r="A763" s="15" t="s">
        <v>12</v>
      </c>
      <c r="B763" s="15" t="s">
        <v>697</v>
      </c>
      <c r="C763" s="15" t="s">
        <v>743</v>
      </c>
      <c r="D763" s="16">
        <v>1458470497</v>
      </c>
      <c r="E763" s="24">
        <v>45171</v>
      </c>
      <c r="F763" s="24">
        <v>45171</v>
      </c>
      <c r="G763" s="16">
        <v>10364551548</v>
      </c>
      <c r="H763" s="16">
        <v>5</v>
      </c>
      <c r="I763" s="25">
        <v>4819</v>
      </c>
      <c r="J763" s="24">
        <v>45201</v>
      </c>
      <c r="K763" s="17">
        <v>3950</v>
      </c>
      <c r="L763" s="24">
        <v>45209</v>
      </c>
      <c r="M763" s="16">
        <v>8</v>
      </c>
      <c r="N763" s="16">
        <f t="shared" si="33"/>
        <v>38</v>
      </c>
      <c r="O763" s="17">
        <f t="shared" si="34"/>
        <v>31600</v>
      </c>
      <c r="P763" s="17">
        <f t="shared" si="35"/>
        <v>150100</v>
      </c>
    </row>
    <row r="764" spans="1:16" x14ac:dyDescent="0.25">
      <c r="A764" s="15" t="s">
        <v>12</v>
      </c>
      <c r="B764" s="15" t="s">
        <v>697</v>
      </c>
      <c r="C764" s="15" t="s">
        <v>180</v>
      </c>
      <c r="D764" s="16">
        <v>657860490</v>
      </c>
      <c r="E764" s="24">
        <v>45173</v>
      </c>
      <c r="F764" s="24">
        <v>45173</v>
      </c>
      <c r="G764" s="16">
        <v>10376527159</v>
      </c>
      <c r="H764" s="16" t="s">
        <v>744</v>
      </c>
      <c r="I764" s="25">
        <v>5978</v>
      </c>
      <c r="J764" s="24">
        <v>45233</v>
      </c>
      <c r="K764" s="17">
        <v>4900</v>
      </c>
      <c r="L764" s="24">
        <v>45195</v>
      </c>
      <c r="M764" s="16">
        <v>-38</v>
      </c>
      <c r="N764" s="16">
        <f t="shared" si="33"/>
        <v>22</v>
      </c>
      <c r="O764" s="17">
        <f t="shared" si="34"/>
        <v>-186200</v>
      </c>
      <c r="P764" s="17">
        <f t="shared" si="35"/>
        <v>107800</v>
      </c>
    </row>
    <row r="765" spans="1:16" x14ac:dyDescent="0.25">
      <c r="A765" s="15" t="s">
        <v>12</v>
      </c>
      <c r="B765" s="15" t="s">
        <v>697</v>
      </c>
      <c r="C765" s="15" t="s">
        <v>508</v>
      </c>
      <c r="D765" s="16" t="s">
        <v>509</v>
      </c>
      <c r="E765" s="24">
        <v>45174</v>
      </c>
      <c r="F765" s="24">
        <v>45174</v>
      </c>
      <c r="G765" s="16">
        <v>10381459757</v>
      </c>
      <c r="H765" s="16" t="s">
        <v>429</v>
      </c>
      <c r="I765" s="25">
        <v>153842</v>
      </c>
      <c r="J765" s="24">
        <v>45204</v>
      </c>
      <c r="K765" s="17">
        <v>126100</v>
      </c>
      <c r="L765" s="24">
        <v>45175</v>
      </c>
      <c r="M765" s="16">
        <v>-29</v>
      </c>
      <c r="N765" s="16">
        <f t="shared" si="33"/>
        <v>1</v>
      </c>
      <c r="O765" s="17">
        <f t="shared" si="34"/>
        <v>-3656900</v>
      </c>
      <c r="P765" s="17">
        <f t="shared" si="35"/>
        <v>126100</v>
      </c>
    </row>
    <row r="766" spans="1:16" x14ac:dyDescent="0.25">
      <c r="A766" s="15" t="s">
        <v>12</v>
      </c>
      <c r="B766" s="15" t="s">
        <v>697</v>
      </c>
      <c r="C766" s="15" t="s">
        <v>745</v>
      </c>
      <c r="D766" s="16">
        <v>1931430498</v>
      </c>
      <c r="E766" s="24">
        <v>45175</v>
      </c>
      <c r="F766" s="24">
        <v>45175</v>
      </c>
      <c r="G766" s="16">
        <v>10392871236</v>
      </c>
      <c r="H766" s="16">
        <v>1</v>
      </c>
      <c r="I766" s="25">
        <v>32428.49</v>
      </c>
      <c r="J766" s="24">
        <v>45205</v>
      </c>
      <c r="K766" s="17">
        <v>26580.73</v>
      </c>
      <c r="L766" s="24">
        <v>45183</v>
      </c>
      <c r="M766" s="16">
        <v>-22</v>
      </c>
      <c r="N766" s="16">
        <f t="shared" si="33"/>
        <v>8</v>
      </c>
      <c r="O766" s="17">
        <f t="shared" si="34"/>
        <v>-584776.05999999994</v>
      </c>
      <c r="P766" s="17">
        <f t="shared" si="35"/>
        <v>212645.84</v>
      </c>
    </row>
    <row r="767" spans="1:16" x14ac:dyDescent="0.25">
      <c r="A767" s="15" t="s">
        <v>12</v>
      </c>
      <c r="B767" s="15" t="s">
        <v>697</v>
      </c>
      <c r="C767" s="15" t="s">
        <v>711</v>
      </c>
      <c r="D767" s="16">
        <v>5488760488</v>
      </c>
      <c r="E767" s="24">
        <v>45182</v>
      </c>
      <c r="F767" s="24">
        <v>45182</v>
      </c>
      <c r="G767" s="16">
        <v>10446581429</v>
      </c>
      <c r="H767" s="16" t="s">
        <v>746</v>
      </c>
      <c r="I767" s="25">
        <v>5773.04</v>
      </c>
      <c r="J767" s="24">
        <v>45212</v>
      </c>
      <c r="K767" s="17">
        <v>4732</v>
      </c>
      <c r="L767" s="24">
        <v>45197</v>
      </c>
      <c r="M767" s="16">
        <v>-15</v>
      </c>
      <c r="N767" s="16">
        <f t="shared" si="33"/>
        <v>15</v>
      </c>
      <c r="O767" s="17">
        <f t="shared" si="34"/>
        <v>-70980</v>
      </c>
      <c r="P767" s="17">
        <f t="shared" si="35"/>
        <v>70980</v>
      </c>
    </row>
    <row r="768" spans="1:16" x14ac:dyDescent="0.25">
      <c r="A768" s="15" t="s">
        <v>12</v>
      </c>
      <c r="B768" s="15" t="s">
        <v>697</v>
      </c>
      <c r="C768" s="15" t="s">
        <v>711</v>
      </c>
      <c r="D768" s="16">
        <v>5488760488</v>
      </c>
      <c r="E768" s="24">
        <v>45182</v>
      </c>
      <c r="F768" s="24">
        <v>45182</v>
      </c>
      <c r="G768" s="16">
        <v>10446763828</v>
      </c>
      <c r="H768" s="16" t="s">
        <v>747</v>
      </c>
      <c r="I768" s="25">
        <v>1903.2</v>
      </c>
      <c r="J768" s="24">
        <v>45212</v>
      </c>
      <c r="K768" s="17">
        <v>1560</v>
      </c>
      <c r="L768" s="24">
        <v>45197</v>
      </c>
      <c r="M768" s="16">
        <v>-15</v>
      </c>
      <c r="N768" s="16">
        <f t="shared" si="33"/>
        <v>15</v>
      </c>
      <c r="O768" s="17">
        <f t="shared" si="34"/>
        <v>-23400</v>
      </c>
      <c r="P768" s="17">
        <f t="shared" si="35"/>
        <v>23400</v>
      </c>
    </row>
    <row r="769" spans="1:16" x14ac:dyDescent="0.25">
      <c r="A769" s="15" t="s">
        <v>12</v>
      </c>
      <c r="B769" s="15" t="s">
        <v>697</v>
      </c>
      <c r="C769" s="15" t="s">
        <v>748</v>
      </c>
      <c r="D769" s="16">
        <v>4306390263</v>
      </c>
      <c r="E769" s="24">
        <v>45184</v>
      </c>
      <c r="F769" s="24">
        <v>45184</v>
      </c>
      <c r="G769" s="16">
        <v>10462529908</v>
      </c>
      <c r="H769" s="16">
        <v>210</v>
      </c>
      <c r="I769" s="25">
        <v>48873.68</v>
      </c>
      <c r="J769" s="24">
        <v>45230</v>
      </c>
      <c r="K769" s="17">
        <v>40060.39</v>
      </c>
      <c r="L769" s="24">
        <v>45195</v>
      </c>
      <c r="M769" s="16">
        <v>-35</v>
      </c>
      <c r="N769" s="16">
        <f t="shared" si="33"/>
        <v>11</v>
      </c>
      <c r="O769" s="17">
        <f t="shared" si="34"/>
        <v>-1402113.65</v>
      </c>
      <c r="P769" s="17">
        <f t="shared" si="35"/>
        <v>440664.29</v>
      </c>
    </row>
    <row r="770" spans="1:16" x14ac:dyDescent="0.25">
      <c r="A770" s="15" t="s">
        <v>12</v>
      </c>
      <c r="B770" s="15" t="s">
        <v>697</v>
      </c>
      <c r="C770" s="15" t="s">
        <v>707</v>
      </c>
      <c r="D770" s="16">
        <v>1248990507</v>
      </c>
      <c r="E770" s="24">
        <v>45193</v>
      </c>
      <c r="F770" s="24">
        <v>45193</v>
      </c>
      <c r="G770" s="16">
        <v>10501740694</v>
      </c>
      <c r="H770" s="16" t="s">
        <v>749</v>
      </c>
      <c r="I770" s="25">
        <v>85871.1</v>
      </c>
      <c r="J770" s="24">
        <v>45223</v>
      </c>
      <c r="K770" s="17">
        <v>70386.149999999994</v>
      </c>
      <c r="L770" s="24">
        <v>45215</v>
      </c>
      <c r="M770" s="16">
        <v>-8</v>
      </c>
      <c r="N770" s="16">
        <f t="shared" si="33"/>
        <v>22</v>
      </c>
      <c r="O770" s="17">
        <f t="shared" si="34"/>
        <v>-563089.19999999995</v>
      </c>
      <c r="P770" s="17">
        <f t="shared" si="35"/>
        <v>1548495.2999999998</v>
      </c>
    </row>
    <row r="771" spans="1:16" x14ac:dyDescent="0.25">
      <c r="A771" s="15" t="s">
        <v>12</v>
      </c>
      <c r="B771" s="15" t="s">
        <v>697</v>
      </c>
      <c r="C771" s="15" t="s">
        <v>737</v>
      </c>
      <c r="D771" s="16">
        <v>1444910465</v>
      </c>
      <c r="E771" s="24">
        <v>45193</v>
      </c>
      <c r="F771" s="24">
        <v>45193</v>
      </c>
      <c r="G771" s="16">
        <v>10501782180</v>
      </c>
      <c r="H771" s="16" t="s">
        <v>750</v>
      </c>
      <c r="I771" s="25">
        <v>89266.12</v>
      </c>
      <c r="J771" s="24">
        <v>45223</v>
      </c>
      <c r="K771" s="17">
        <v>73168.95</v>
      </c>
      <c r="L771" s="24">
        <v>45215</v>
      </c>
      <c r="M771" s="16">
        <v>-8</v>
      </c>
      <c r="N771" s="16">
        <f t="shared" ref="N771:N834" si="36">L771-F771</f>
        <v>22</v>
      </c>
      <c r="O771" s="17">
        <f t="shared" ref="O771:O834" si="37">M771*K771</f>
        <v>-585351.6</v>
      </c>
      <c r="P771" s="17">
        <f t="shared" ref="P771:P834" si="38">N771*K771</f>
        <v>1609716.9</v>
      </c>
    </row>
    <row r="772" spans="1:16" x14ac:dyDescent="0.25">
      <c r="A772" s="15" t="s">
        <v>12</v>
      </c>
      <c r="B772" s="15" t="s">
        <v>697</v>
      </c>
      <c r="C772" s="15" t="s">
        <v>751</v>
      </c>
      <c r="D772" s="16">
        <v>1284360110</v>
      </c>
      <c r="E772" s="24">
        <v>45193</v>
      </c>
      <c r="F772" s="24">
        <v>45193</v>
      </c>
      <c r="G772" s="16">
        <v>10502286149</v>
      </c>
      <c r="H772" s="18">
        <v>45292</v>
      </c>
      <c r="I772" s="25">
        <v>12868.88</v>
      </c>
      <c r="J772" s="24">
        <v>45223</v>
      </c>
      <c r="K772" s="17">
        <v>12868.88</v>
      </c>
      <c r="L772" s="24">
        <v>45239</v>
      </c>
      <c r="M772" s="16">
        <v>-9</v>
      </c>
      <c r="N772" s="16">
        <f t="shared" si="36"/>
        <v>46</v>
      </c>
      <c r="O772" s="17">
        <f t="shared" si="37"/>
        <v>-115819.92</v>
      </c>
      <c r="P772" s="17">
        <f t="shared" si="38"/>
        <v>591968.48</v>
      </c>
    </row>
    <row r="773" spans="1:16" x14ac:dyDescent="0.25">
      <c r="A773" s="15" t="s">
        <v>12</v>
      </c>
      <c r="B773" s="15" t="s">
        <v>697</v>
      </c>
      <c r="C773" s="15" t="s">
        <v>705</v>
      </c>
      <c r="D773" s="16">
        <v>1904540463</v>
      </c>
      <c r="E773" s="24">
        <v>45203</v>
      </c>
      <c r="F773" s="24">
        <v>45203</v>
      </c>
      <c r="G773" s="16">
        <v>10574624787</v>
      </c>
      <c r="H773" s="16">
        <v>109</v>
      </c>
      <c r="I773" s="25">
        <v>135127.69</v>
      </c>
      <c r="J773" s="24">
        <v>45263</v>
      </c>
      <c r="K773" s="17">
        <v>110760.4</v>
      </c>
      <c r="L773" s="24">
        <v>45223</v>
      </c>
      <c r="M773" s="16">
        <v>-40</v>
      </c>
      <c r="N773" s="16">
        <f t="shared" si="36"/>
        <v>20</v>
      </c>
      <c r="O773" s="17">
        <f t="shared" si="37"/>
        <v>-4430416</v>
      </c>
      <c r="P773" s="17">
        <f t="shared" si="38"/>
        <v>2215208</v>
      </c>
    </row>
    <row r="774" spans="1:16" x14ac:dyDescent="0.25">
      <c r="A774" s="15" t="s">
        <v>12</v>
      </c>
      <c r="B774" s="15" t="s">
        <v>697</v>
      </c>
      <c r="C774" s="15" t="s">
        <v>710</v>
      </c>
      <c r="D774" s="16">
        <v>1228280457</v>
      </c>
      <c r="E774" s="24">
        <v>45217</v>
      </c>
      <c r="F774" s="24">
        <v>45217</v>
      </c>
      <c r="G774" s="16">
        <v>10653833091</v>
      </c>
      <c r="H774" s="16">
        <v>331</v>
      </c>
      <c r="I774" s="25">
        <v>4630.8999999999996</v>
      </c>
      <c r="J774" s="24">
        <v>45247</v>
      </c>
      <c r="K774" s="17">
        <v>3795.82</v>
      </c>
      <c r="L774" s="24">
        <v>45226</v>
      </c>
      <c r="M774" s="16">
        <v>-21</v>
      </c>
      <c r="N774" s="16">
        <f t="shared" si="36"/>
        <v>9</v>
      </c>
      <c r="O774" s="17">
        <f t="shared" si="37"/>
        <v>-79712.22</v>
      </c>
      <c r="P774" s="17">
        <f t="shared" si="38"/>
        <v>34162.380000000005</v>
      </c>
    </row>
    <row r="775" spans="1:16" x14ac:dyDescent="0.25">
      <c r="A775" s="15" t="s">
        <v>12</v>
      </c>
      <c r="B775" s="15" t="s">
        <v>697</v>
      </c>
      <c r="C775" s="15" t="s">
        <v>700</v>
      </c>
      <c r="D775" s="16">
        <v>1001080496</v>
      </c>
      <c r="E775" s="24">
        <v>45219</v>
      </c>
      <c r="F775" s="24">
        <v>45219</v>
      </c>
      <c r="G775" s="16">
        <v>10684817448</v>
      </c>
      <c r="H775" s="16" t="s">
        <v>752</v>
      </c>
      <c r="I775" s="25">
        <v>3940.6</v>
      </c>
      <c r="J775" s="24">
        <v>45249</v>
      </c>
      <c r="K775" s="17">
        <v>3230</v>
      </c>
      <c r="L775" s="24">
        <v>45226</v>
      </c>
      <c r="M775" s="16">
        <v>-23</v>
      </c>
      <c r="N775" s="16">
        <f t="shared" si="36"/>
        <v>7</v>
      </c>
      <c r="O775" s="17">
        <f t="shared" si="37"/>
        <v>-74290</v>
      </c>
      <c r="P775" s="17">
        <f t="shared" si="38"/>
        <v>22610</v>
      </c>
    </row>
    <row r="776" spans="1:16" x14ac:dyDescent="0.25">
      <c r="A776" s="15" t="s">
        <v>12</v>
      </c>
      <c r="B776" s="15" t="s">
        <v>697</v>
      </c>
      <c r="C776" s="15" t="s">
        <v>374</v>
      </c>
      <c r="D776" s="16">
        <v>1809870502</v>
      </c>
      <c r="E776" s="24">
        <v>45217</v>
      </c>
      <c r="F776" s="24">
        <v>45217</v>
      </c>
      <c r="G776" s="16">
        <v>10687771802</v>
      </c>
      <c r="H776" s="16" t="s">
        <v>753</v>
      </c>
      <c r="I776" s="25">
        <v>10833.6</v>
      </c>
      <c r="J776" s="24">
        <v>45277</v>
      </c>
      <c r="K776" s="17">
        <v>8880</v>
      </c>
      <c r="L776" s="24">
        <v>45258</v>
      </c>
      <c r="M776" s="16">
        <v>-19</v>
      </c>
      <c r="N776" s="16">
        <f t="shared" si="36"/>
        <v>41</v>
      </c>
      <c r="O776" s="17">
        <f t="shared" si="37"/>
        <v>-168720</v>
      </c>
      <c r="P776" s="17">
        <f t="shared" si="38"/>
        <v>364080</v>
      </c>
    </row>
    <row r="777" spans="1:16" x14ac:dyDescent="0.25">
      <c r="A777" s="15" t="s">
        <v>12</v>
      </c>
      <c r="B777" s="15" t="s">
        <v>697</v>
      </c>
      <c r="C777" s="15" t="s">
        <v>754</v>
      </c>
      <c r="D777" s="16" t="s">
        <v>755</v>
      </c>
      <c r="E777" s="24">
        <v>45221</v>
      </c>
      <c r="F777" s="24">
        <v>45221</v>
      </c>
      <c r="G777" s="16">
        <v>10704499854</v>
      </c>
      <c r="H777" s="16">
        <v>8</v>
      </c>
      <c r="I777" s="25">
        <v>811.2</v>
      </c>
      <c r="J777" s="24">
        <v>45251</v>
      </c>
      <c r="K777" s="17">
        <v>811.2</v>
      </c>
      <c r="L777" s="24">
        <v>45237</v>
      </c>
      <c r="M777" s="16">
        <v>-14</v>
      </c>
      <c r="N777" s="16">
        <f t="shared" si="36"/>
        <v>16</v>
      </c>
      <c r="O777" s="17">
        <f t="shared" si="37"/>
        <v>-11356.800000000001</v>
      </c>
      <c r="P777" s="17">
        <f t="shared" si="38"/>
        <v>12979.2</v>
      </c>
    </row>
    <row r="778" spans="1:16" x14ac:dyDescent="0.25">
      <c r="A778" s="15" t="s">
        <v>12</v>
      </c>
      <c r="B778" s="15" t="s">
        <v>697</v>
      </c>
      <c r="C778" s="15" t="s">
        <v>756</v>
      </c>
      <c r="D778" s="16">
        <v>3817660230</v>
      </c>
      <c r="E778" s="24">
        <v>45221</v>
      </c>
      <c r="F778" s="24">
        <v>45221</v>
      </c>
      <c r="G778" s="16">
        <v>10704679647</v>
      </c>
      <c r="H778" s="16" t="s">
        <v>757</v>
      </c>
      <c r="I778" s="25">
        <v>187200</v>
      </c>
      <c r="J778" s="24">
        <v>45281</v>
      </c>
      <c r="K778" s="17">
        <v>153442.62</v>
      </c>
      <c r="L778" s="24">
        <v>45246</v>
      </c>
      <c r="M778" s="16">
        <v>-35</v>
      </c>
      <c r="N778" s="16">
        <f t="shared" si="36"/>
        <v>25</v>
      </c>
      <c r="O778" s="17">
        <f t="shared" si="37"/>
        <v>-5370491.7000000002</v>
      </c>
      <c r="P778" s="17">
        <f t="shared" si="38"/>
        <v>3836065.5</v>
      </c>
    </row>
    <row r="779" spans="1:16" x14ac:dyDescent="0.25">
      <c r="A779" s="15" t="s">
        <v>12</v>
      </c>
      <c r="B779" s="15" t="s">
        <v>697</v>
      </c>
      <c r="C779" s="15" t="s">
        <v>758</v>
      </c>
      <c r="D779" s="16" t="s">
        <v>759</v>
      </c>
      <c r="E779" s="24">
        <v>45222</v>
      </c>
      <c r="F779" s="24">
        <v>45222</v>
      </c>
      <c r="G779" s="16">
        <v>10713617271</v>
      </c>
      <c r="H779" s="16" t="s">
        <v>713</v>
      </c>
      <c r="I779" s="25">
        <v>8352.5300000000007</v>
      </c>
      <c r="J779" s="24">
        <v>45252</v>
      </c>
      <c r="K779" s="17">
        <v>8352.5300000000007</v>
      </c>
      <c r="L779" s="24">
        <v>45240</v>
      </c>
      <c r="M779" s="16">
        <v>-12</v>
      </c>
      <c r="N779" s="16">
        <f t="shared" si="36"/>
        <v>18</v>
      </c>
      <c r="O779" s="17">
        <f t="shared" si="37"/>
        <v>-100230.36000000002</v>
      </c>
      <c r="P779" s="17">
        <f t="shared" si="38"/>
        <v>150345.54</v>
      </c>
    </row>
    <row r="780" spans="1:16" x14ac:dyDescent="0.25">
      <c r="A780" s="15" t="s">
        <v>12</v>
      </c>
      <c r="B780" s="15" t="s">
        <v>697</v>
      </c>
      <c r="C780" s="15" t="s">
        <v>698</v>
      </c>
      <c r="D780" s="16">
        <v>1781810500</v>
      </c>
      <c r="E780" s="24">
        <v>45223</v>
      </c>
      <c r="F780" s="24">
        <v>45223</v>
      </c>
      <c r="G780" s="16">
        <v>10722906797</v>
      </c>
      <c r="H780" s="16">
        <v>821</v>
      </c>
      <c r="I780" s="25">
        <v>512.4</v>
      </c>
      <c r="J780" s="24">
        <v>45253</v>
      </c>
      <c r="K780" s="17">
        <v>420</v>
      </c>
      <c r="L780" s="24">
        <v>45240</v>
      </c>
      <c r="M780" s="16">
        <v>-13</v>
      </c>
      <c r="N780" s="16">
        <f t="shared" si="36"/>
        <v>17</v>
      </c>
      <c r="O780" s="17">
        <f t="shared" si="37"/>
        <v>-5460</v>
      </c>
      <c r="P780" s="17">
        <f t="shared" si="38"/>
        <v>7140</v>
      </c>
    </row>
    <row r="781" spans="1:16" x14ac:dyDescent="0.25">
      <c r="A781" s="15" t="s">
        <v>12</v>
      </c>
      <c r="B781" s="15" t="s">
        <v>697</v>
      </c>
      <c r="C781" s="15" t="s">
        <v>705</v>
      </c>
      <c r="D781" s="16">
        <v>1904540463</v>
      </c>
      <c r="E781" s="24">
        <v>45223</v>
      </c>
      <c r="F781" s="24">
        <v>45223</v>
      </c>
      <c r="G781" s="16">
        <v>10725377900</v>
      </c>
      <c r="H781" s="16">
        <v>129</v>
      </c>
      <c r="I781" s="25">
        <v>151370.63</v>
      </c>
      <c r="J781" s="24">
        <v>45253</v>
      </c>
      <c r="K781" s="17">
        <v>124074.29</v>
      </c>
      <c r="L781" s="24">
        <v>45237</v>
      </c>
      <c r="M781" s="16">
        <v>-16</v>
      </c>
      <c r="N781" s="16">
        <f t="shared" si="36"/>
        <v>14</v>
      </c>
      <c r="O781" s="17">
        <f t="shared" si="37"/>
        <v>-1985188.64</v>
      </c>
      <c r="P781" s="17">
        <f t="shared" si="38"/>
        <v>1737040.0599999998</v>
      </c>
    </row>
    <row r="782" spans="1:16" x14ac:dyDescent="0.25">
      <c r="A782" s="15" t="s">
        <v>12</v>
      </c>
      <c r="B782" s="15" t="s">
        <v>697</v>
      </c>
      <c r="C782" s="15" t="s">
        <v>705</v>
      </c>
      <c r="D782" s="16">
        <v>1904540463</v>
      </c>
      <c r="E782" s="24">
        <v>45224</v>
      </c>
      <c r="F782" s="24">
        <v>45224</v>
      </c>
      <c r="G782" s="16">
        <v>10728500525</v>
      </c>
      <c r="H782" s="16">
        <v>134</v>
      </c>
      <c r="I782" s="25">
        <v>166404.34</v>
      </c>
      <c r="J782" s="24">
        <v>45272</v>
      </c>
      <c r="K782" s="17">
        <v>136397</v>
      </c>
      <c r="L782" s="24">
        <v>45246</v>
      </c>
      <c r="M782" s="16">
        <v>-26</v>
      </c>
      <c r="N782" s="16">
        <f t="shared" si="36"/>
        <v>22</v>
      </c>
      <c r="O782" s="17">
        <f t="shared" si="37"/>
        <v>-3546322</v>
      </c>
      <c r="P782" s="17">
        <f t="shared" si="38"/>
        <v>3000734</v>
      </c>
    </row>
    <row r="783" spans="1:16" x14ac:dyDescent="0.25">
      <c r="A783" s="15" t="s">
        <v>12</v>
      </c>
      <c r="B783" s="15" t="s">
        <v>697</v>
      </c>
      <c r="C783" s="15" t="s">
        <v>711</v>
      </c>
      <c r="D783" s="16">
        <v>5488760488</v>
      </c>
      <c r="E783" s="24">
        <v>45230</v>
      </c>
      <c r="F783" s="24">
        <v>45230</v>
      </c>
      <c r="G783" s="16">
        <v>10770134513</v>
      </c>
      <c r="H783" s="16" t="s">
        <v>760</v>
      </c>
      <c r="I783" s="25">
        <v>10212.4</v>
      </c>
      <c r="J783" s="24">
        <v>45260</v>
      </c>
      <c r="K783" s="17">
        <v>8382</v>
      </c>
      <c r="L783" s="24">
        <v>45240</v>
      </c>
      <c r="M783" s="16">
        <v>-20</v>
      </c>
      <c r="N783" s="16">
        <f t="shared" si="36"/>
        <v>10</v>
      </c>
      <c r="O783" s="17">
        <f t="shared" si="37"/>
        <v>-167640</v>
      </c>
      <c r="P783" s="17">
        <f t="shared" si="38"/>
        <v>83820</v>
      </c>
    </row>
    <row r="784" spans="1:16" x14ac:dyDescent="0.25">
      <c r="A784" s="15" t="s">
        <v>12</v>
      </c>
      <c r="B784" s="15" t="s">
        <v>697</v>
      </c>
      <c r="C784" s="15" t="s">
        <v>756</v>
      </c>
      <c r="D784" s="16">
        <v>3817660230</v>
      </c>
      <c r="E784" s="24">
        <v>45233</v>
      </c>
      <c r="F784" s="24">
        <v>45233</v>
      </c>
      <c r="G784" s="16">
        <v>10791427721</v>
      </c>
      <c r="H784" s="16" t="s">
        <v>761</v>
      </c>
      <c r="I784" s="25">
        <v>40089.660000000003</v>
      </c>
      <c r="J784" s="24">
        <v>45293</v>
      </c>
      <c r="K784" s="17">
        <v>32860.379999999997</v>
      </c>
      <c r="L784" s="24">
        <v>45246</v>
      </c>
      <c r="M784" s="16">
        <v>-47</v>
      </c>
      <c r="N784" s="16">
        <f t="shared" si="36"/>
        <v>13</v>
      </c>
      <c r="O784" s="17">
        <f t="shared" si="37"/>
        <v>-1544437.8599999999</v>
      </c>
      <c r="P784" s="17">
        <f t="shared" si="38"/>
        <v>427184.93999999994</v>
      </c>
    </row>
    <row r="785" spans="1:16" x14ac:dyDescent="0.25">
      <c r="A785" s="15" t="s">
        <v>12</v>
      </c>
      <c r="B785" s="15" t="s">
        <v>697</v>
      </c>
      <c r="C785" s="15" t="s">
        <v>735</v>
      </c>
      <c r="D785" s="16">
        <v>2737030185</v>
      </c>
      <c r="E785" s="24">
        <v>45236</v>
      </c>
      <c r="F785" s="24">
        <v>45236</v>
      </c>
      <c r="G785" s="16">
        <v>10801620956</v>
      </c>
      <c r="H785" s="16" t="s">
        <v>762</v>
      </c>
      <c r="I785" s="25">
        <v>4842.8599999999997</v>
      </c>
      <c r="J785" s="24">
        <v>45291</v>
      </c>
      <c r="K785" s="17">
        <v>3969.56</v>
      </c>
      <c r="L785" s="24">
        <v>45246</v>
      </c>
      <c r="M785" s="16">
        <v>-45</v>
      </c>
      <c r="N785" s="16">
        <f t="shared" si="36"/>
        <v>10</v>
      </c>
      <c r="O785" s="17">
        <f t="shared" si="37"/>
        <v>-178630.2</v>
      </c>
      <c r="P785" s="17">
        <f t="shared" si="38"/>
        <v>39695.599999999999</v>
      </c>
    </row>
    <row r="786" spans="1:16" x14ac:dyDescent="0.25">
      <c r="A786" s="15" t="s">
        <v>12</v>
      </c>
      <c r="B786" s="15" t="s">
        <v>697</v>
      </c>
      <c r="C786" s="15" t="s">
        <v>763</v>
      </c>
      <c r="D786" s="16">
        <v>1582240469</v>
      </c>
      <c r="E786" s="24">
        <v>45236</v>
      </c>
      <c r="F786" s="24">
        <v>45236</v>
      </c>
      <c r="G786" s="16">
        <v>10805204159</v>
      </c>
      <c r="H786" s="16" t="s">
        <v>764</v>
      </c>
      <c r="I786" s="25">
        <v>24160.1</v>
      </c>
      <c r="J786" s="24">
        <v>45266</v>
      </c>
      <c r="K786" s="17">
        <v>24160.1</v>
      </c>
      <c r="L786" s="24">
        <v>45265</v>
      </c>
      <c r="M786" s="16">
        <v>-1</v>
      </c>
      <c r="N786" s="16">
        <f t="shared" si="36"/>
        <v>29</v>
      </c>
      <c r="O786" s="17">
        <f t="shared" si="37"/>
        <v>-24160.1</v>
      </c>
      <c r="P786" s="17">
        <f t="shared" si="38"/>
        <v>700642.89999999991</v>
      </c>
    </row>
    <row r="787" spans="1:16" x14ac:dyDescent="0.25">
      <c r="A787" s="15" t="s">
        <v>12</v>
      </c>
      <c r="B787" s="15" t="s">
        <v>697</v>
      </c>
      <c r="C787" s="15" t="s">
        <v>196</v>
      </c>
      <c r="D787" s="16">
        <v>5970730965</v>
      </c>
      <c r="E787" s="24">
        <v>45238</v>
      </c>
      <c r="F787" s="24">
        <v>45238</v>
      </c>
      <c r="G787" s="16">
        <v>10822418235</v>
      </c>
      <c r="H787" s="16" t="s">
        <v>765</v>
      </c>
      <c r="I787" s="25">
        <v>2813.32</v>
      </c>
      <c r="J787" s="24">
        <v>45268</v>
      </c>
      <c r="K787" s="17">
        <v>2306</v>
      </c>
      <c r="L787" s="24">
        <v>45243</v>
      </c>
      <c r="M787" s="16">
        <v>-25</v>
      </c>
      <c r="N787" s="16">
        <f t="shared" si="36"/>
        <v>5</v>
      </c>
      <c r="O787" s="17">
        <f t="shared" si="37"/>
        <v>-57650</v>
      </c>
      <c r="P787" s="17">
        <f t="shared" si="38"/>
        <v>11530</v>
      </c>
    </row>
    <row r="788" spans="1:16" x14ac:dyDescent="0.25">
      <c r="A788" s="15" t="s">
        <v>12</v>
      </c>
      <c r="B788" s="15" t="s">
        <v>697</v>
      </c>
      <c r="C788" s="15" t="s">
        <v>766</v>
      </c>
      <c r="D788" s="16">
        <v>667530489</v>
      </c>
      <c r="E788" s="24">
        <v>45251</v>
      </c>
      <c r="F788" s="24">
        <v>45251</v>
      </c>
      <c r="G788" s="16">
        <v>10886198478</v>
      </c>
      <c r="H788" s="16">
        <v>2238</v>
      </c>
      <c r="I788" s="25">
        <v>976</v>
      </c>
      <c r="J788" s="24">
        <v>45276</v>
      </c>
      <c r="K788" s="17">
        <v>800</v>
      </c>
      <c r="L788" s="24">
        <v>45265</v>
      </c>
      <c r="M788" s="16">
        <v>-11</v>
      </c>
      <c r="N788" s="16">
        <f t="shared" si="36"/>
        <v>14</v>
      </c>
      <c r="O788" s="17">
        <f t="shared" si="37"/>
        <v>-8800</v>
      </c>
      <c r="P788" s="17">
        <f t="shared" si="38"/>
        <v>11200</v>
      </c>
    </row>
    <row r="789" spans="1:16" x14ac:dyDescent="0.25">
      <c r="A789" s="15" t="s">
        <v>12</v>
      </c>
      <c r="B789" s="15" t="s">
        <v>697</v>
      </c>
      <c r="C789" s="15" t="s">
        <v>745</v>
      </c>
      <c r="D789" s="16">
        <v>1931430498</v>
      </c>
      <c r="E789" s="24">
        <v>45253</v>
      </c>
      <c r="F789" s="24">
        <v>45253</v>
      </c>
      <c r="G789" s="16">
        <v>10934053410</v>
      </c>
      <c r="H789" s="16">
        <v>10</v>
      </c>
      <c r="I789" s="25">
        <v>79242.06</v>
      </c>
      <c r="J789" s="24">
        <v>45283</v>
      </c>
      <c r="K789" s="17">
        <v>64952.51</v>
      </c>
      <c r="L789" s="24">
        <v>45257</v>
      </c>
      <c r="M789" s="16">
        <v>-26</v>
      </c>
      <c r="N789" s="16">
        <f t="shared" si="36"/>
        <v>4</v>
      </c>
      <c r="O789" s="17">
        <f t="shared" si="37"/>
        <v>-1688765.26</v>
      </c>
      <c r="P789" s="17">
        <f t="shared" si="38"/>
        <v>259810.04</v>
      </c>
    </row>
    <row r="790" spans="1:16" x14ac:dyDescent="0.25">
      <c r="A790" s="15" t="s">
        <v>12</v>
      </c>
      <c r="B790" s="15" t="s">
        <v>697</v>
      </c>
      <c r="C790" s="15" t="s">
        <v>767</v>
      </c>
      <c r="D790" s="16" t="s">
        <v>768</v>
      </c>
      <c r="E790" s="24">
        <v>45257</v>
      </c>
      <c r="F790" s="24">
        <v>45257</v>
      </c>
      <c r="G790" s="16">
        <v>10951992883</v>
      </c>
      <c r="H790" s="16" t="s">
        <v>141</v>
      </c>
      <c r="I790" s="25">
        <v>11375.55</v>
      </c>
      <c r="J790" s="24">
        <v>45317</v>
      </c>
      <c r="K790" s="17">
        <v>11375.55</v>
      </c>
      <c r="L790" s="24">
        <v>45265</v>
      </c>
      <c r="M790" s="16">
        <v>-52</v>
      </c>
      <c r="N790" s="16">
        <f t="shared" si="36"/>
        <v>8</v>
      </c>
      <c r="O790" s="17">
        <f t="shared" si="37"/>
        <v>-591528.6</v>
      </c>
      <c r="P790" s="17">
        <f t="shared" si="38"/>
        <v>91004.4</v>
      </c>
    </row>
    <row r="791" spans="1:16" x14ac:dyDescent="0.25">
      <c r="A791" s="15" t="s">
        <v>12</v>
      </c>
      <c r="B791" s="15" t="s">
        <v>697</v>
      </c>
      <c r="C791" s="15" t="s">
        <v>769</v>
      </c>
      <c r="D791" s="16">
        <v>1111940506</v>
      </c>
      <c r="E791" s="24">
        <v>45266</v>
      </c>
      <c r="F791" s="24">
        <v>45266</v>
      </c>
      <c r="G791" s="16">
        <v>11021212462</v>
      </c>
      <c r="H791" s="16" t="s">
        <v>770</v>
      </c>
      <c r="I791" s="25">
        <v>6930</v>
      </c>
      <c r="J791" s="24">
        <v>45322</v>
      </c>
      <c r="K791" s="17">
        <v>5680.33</v>
      </c>
      <c r="L791" s="24">
        <v>45273</v>
      </c>
      <c r="M791" s="16">
        <v>-49</v>
      </c>
      <c r="N791" s="16">
        <f t="shared" si="36"/>
        <v>7</v>
      </c>
      <c r="O791" s="17">
        <f t="shared" si="37"/>
        <v>-278336.17</v>
      </c>
      <c r="P791" s="17">
        <f t="shared" si="38"/>
        <v>39762.31</v>
      </c>
    </row>
    <row r="792" spans="1:16" x14ac:dyDescent="0.25">
      <c r="A792" s="15" t="s">
        <v>12</v>
      </c>
      <c r="B792" s="15" t="s">
        <v>697</v>
      </c>
      <c r="C792" s="15" t="s">
        <v>702</v>
      </c>
      <c r="D792" s="16">
        <v>671060226</v>
      </c>
      <c r="E792" s="24">
        <v>45272</v>
      </c>
      <c r="F792" s="24">
        <v>45272</v>
      </c>
      <c r="G792" s="16">
        <v>11071965802</v>
      </c>
      <c r="H792" s="16" t="s">
        <v>771</v>
      </c>
      <c r="I792" s="25">
        <v>1361.52</v>
      </c>
      <c r="J792" s="24">
        <v>45302</v>
      </c>
      <c r="K792" s="17">
        <v>1116</v>
      </c>
      <c r="L792" s="24">
        <v>45274</v>
      </c>
      <c r="M792" s="16">
        <v>-28</v>
      </c>
      <c r="N792" s="16">
        <f t="shared" si="36"/>
        <v>2</v>
      </c>
      <c r="O792" s="17">
        <f t="shared" si="37"/>
        <v>-31248</v>
      </c>
      <c r="P792" s="17">
        <f t="shared" si="38"/>
        <v>2232</v>
      </c>
    </row>
    <row r="793" spans="1:16" x14ac:dyDescent="0.25">
      <c r="A793" s="15" t="s">
        <v>12</v>
      </c>
      <c r="B793" s="15" t="s">
        <v>697</v>
      </c>
      <c r="C793" s="15" t="s">
        <v>772</v>
      </c>
      <c r="D793" s="16" t="s">
        <v>773</v>
      </c>
      <c r="E793" s="24">
        <v>45274</v>
      </c>
      <c r="F793" s="24">
        <v>45274</v>
      </c>
      <c r="G793" s="16">
        <v>11073433599</v>
      </c>
      <c r="H793" s="16">
        <v>56</v>
      </c>
      <c r="I793" s="25">
        <v>2791.36</v>
      </c>
      <c r="J793" s="24">
        <v>45304</v>
      </c>
      <c r="K793" s="17">
        <v>2791.36</v>
      </c>
      <c r="L793" s="24">
        <v>45275</v>
      </c>
      <c r="M793" s="16">
        <v>-29</v>
      </c>
      <c r="N793" s="16">
        <f t="shared" si="36"/>
        <v>1</v>
      </c>
      <c r="O793" s="17">
        <f t="shared" si="37"/>
        <v>-80949.440000000002</v>
      </c>
      <c r="P793" s="17">
        <f t="shared" si="38"/>
        <v>2791.36</v>
      </c>
    </row>
    <row r="794" spans="1:16" x14ac:dyDescent="0.25">
      <c r="A794" s="15" t="s">
        <v>12</v>
      </c>
      <c r="B794" s="15" t="s">
        <v>697</v>
      </c>
      <c r="C794" s="15" t="s">
        <v>774</v>
      </c>
      <c r="D794" s="16" t="s">
        <v>775</v>
      </c>
      <c r="E794" s="24">
        <v>45274</v>
      </c>
      <c r="F794" s="24">
        <v>45274</v>
      </c>
      <c r="G794" s="16">
        <v>11081129363</v>
      </c>
      <c r="H794" s="16" t="s">
        <v>268</v>
      </c>
      <c r="I794" s="25">
        <v>12810</v>
      </c>
      <c r="J794" s="24">
        <v>45304</v>
      </c>
      <c r="K794" s="17">
        <v>12810</v>
      </c>
      <c r="L794" s="24">
        <v>45275</v>
      </c>
      <c r="M794" s="16">
        <v>-29</v>
      </c>
      <c r="N794" s="16">
        <f t="shared" si="36"/>
        <v>1</v>
      </c>
      <c r="O794" s="17">
        <f t="shared" si="37"/>
        <v>-371490</v>
      </c>
      <c r="P794" s="17">
        <f t="shared" si="38"/>
        <v>12810</v>
      </c>
    </row>
    <row r="795" spans="1:16" x14ac:dyDescent="0.25">
      <c r="A795" s="15" t="s">
        <v>12</v>
      </c>
      <c r="B795" s="15" t="s">
        <v>697</v>
      </c>
      <c r="C795" s="15" t="s">
        <v>256</v>
      </c>
      <c r="D795" s="16">
        <v>1458130497</v>
      </c>
      <c r="E795" s="24">
        <v>45274</v>
      </c>
      <c r="F795" s="24">
        <v>45274</v>
      </c>
      <c r="G795" s="16">
        <v>11089573556</v>
      </c>
      <c r="H795" s="16" t="s">
        <v>776</v>
      </c>
      <c r="I795" s="25">
        <v>111207.87</v>
      </c>
      <c r="J795" s="24">
        <v>45322</v>
      </c>
      <c r="K795" s="17">
        <v>91153.99</v>
      </c>
      <c r="L795" s="24">
        <v>45275</v>
      </c>
      <c r="M795" s="16">
        <v>-47</v>
      </c>
      <c r="N795" s="16">
        <f t="shared" si="36"/>
        <v>1</v>
      </c>
      <c r="O795" s="17">
        <f t="shared" si="37"/>
        <v>-4284237.53</v>
      </c>
      <c r="P795" s="17">
        <f t="shared" si="38"/>
        <v>91153.99</v>
      </c>
    </row>
    <row r="796" spans="1:16" x14ac:dyDescent="0.25">
      <c r="A796" s="15" t="s">
        <v>12</v>
      </c>
      <c r="B796" s="15" t="s">
        <v>777</v>
      </c>
      <c r="C796" s="15" t="s">
        <v>36</v>
      </c>
      <c r="D796" s="16">
        <v>1168310496</v>
      </c>
      <c r="E796" s="24">
        <v>44940</v>
      </c>
      <c r="F796" s="24">
        <v>44940</v>
      </c>
      <c r="G796" s="16">
        <v>8827055097</v>
      </c>
      <c r="H796" s="16" t="s">
        <v>778</v>
      </c>
      <c r="I796" s="25">
        <v>3.57</v>
      </c>
      <c r="J796" s="24">
        <v>44970</v>
      </c>
      <c r="K796" s="17">
        <v>2.93</v>
      </c>
      <c r="L796" s="24">
        <v>44958</v>
      </c>
      <c r="M796" s="16">
        <v>-12</v>
      </c>
      <c r="N796" s="16">
        <f t="shared" si="36"/>
        <v>18</v>
      </c>
      <c r="O796" s="17">
        <f t="shared" si="37"/>
        <v>-35.160000000000004</v>
      </c>
      <c r="P796" s="17">
        <f t="shared" si="38"/>
        <v>52.74</v>
      </c>
    </row>
    <row r="797" spans="1:16" x14ac:dyDescent="0.25">
      <c r="A797" s="15" t="s">
        <v>12</v>
      </c>
      <c r="B797" s="15" t="s">
        <v>779</v>
      </c>
      <c r="C797" s="15" t="s">
        <v>780</v>
      </c>
      <c r="D797" s="16">
        <v>228620472</v>
      </c>
      <c r="E797" s="24">
        <v>44917</v>
      </c>
      <c r="F797" s="24">
        <v>44917</v>
      </c>
      <c r="G797" s="16">
        <v>8677050798</v>
      </c>
      <c r="H797" s="16" t="s">
        <v>781</v>
      </c>
      <c r="I797" s="25">
        <v>40601.599999999999</v>
      </c>
      <c r="J797" s="24">
        <v>44947</v>
      </c>
      <c r="K797" s="17">
        <v>33280</v>
      </c>
      <c r="L797" s="24">
        <v>44936</v>
      </c>
      <c r="M797" s="16">
        <v>-11</v>
      </c>
      <c r="N797" s="16">
        <f t="shared" si="36"/>
        <v>19</v>
      </c>
      <c r="O797" s="17">
        <f t="shared" si="37"/>
        <v>-366080</v>
      </c>
      <c r="P797" s="17">
        <f t="shared" si="38"/>
        <v>632320</v>
      </c>
    </row>
    <row r="798" spans="1:16" x14ac:dyDescent="0.25">
      <c r="A798" s="15" t="s">
        <v>12</v>
      </c>
      <c r="B798" s="15" t="s">
        <v>779</v>
      </c>
      <c r="C798" s="15" t="s">
        <v>41</v>
      </c>
      <c r="D798" s="16">
        <v>937170496</v>
      </c>
      <c r="E798" s="24">
        <v>45058</v>
      </c>
      <c r="F798" s="24">
        <v>45058</v>
      </c>
      <c r="G798" s="16">
        <v>9616335290</v>
      </c>
      <c r="H798" s="16" t="s">
        <v>782</v>
      </c>
      <c r="I798" s="25">
        <v>4538.3999999999996</v>
      </c>
      <c r="J798" s="24">
        <v>45118</v>
      </c>
      <c r="K798" s="17">
        <v>3720</v>
      </c>
      <c r="L798" s="24">
        <v>45063</v>
      </c>
      <c r="M798" s="16">
        <v>-55</v>
      </c>
      <c r="N798" s="16">
        <f t="shared" si="36"/>
        <v>5</v>
      </c>
      <c r="O798" s="17">
        <f t="shared" si="37"/>
        <v>-204600</v>
      </c>
      <c r="P798" s="17">
        <f t="shared" si="38"/>
        <v>18600</v>
      </c>
    </row>
    <row r="799" spans="1:16" x14ac:dyDescent="0.25">
      <c r="A799" s="15" t="s">
        <v>12</v>
      </c>
      <c r="B799" s="15" t="s">
        <v>779</v>
      </c>
      <c r="C799" s="15" t="s">
        <v>783</v>
      </c>
      <c r="D799" s="16">
        <v>4834730485</v>
      </c>
      <c r="E799" s="24">
        <v>45062</v>
      </c>
      <c r="F799" s="24">
        <v>45062</v>
      </c>
      <c r="G799" s="16">
        <v>9647901142</v>
      </c>
      <c r="H799" s="16">
        <v>52</v>
      </c>
      <c r="I799" s="25">
        <v>5856</v>
      </c>
      <c r="J799" s="24">
        <v>45092</v>
      </c>
      <c r="K799" s="17">
        <v>4800</v>
      </c>
      <c r="L799" s="24">
        <v>45064</v>
      </c>
      <c r="M799" s="16">
        <v>-28</v>
      </c>
      <c r="N799" s="16">
        <f t="shared" si="36"/>
        <v>2</v>
      </c>
      <c r="O799" s="17">
        <f t="shared" si="37"/>
        <v>-134400</v>
      </c>
      <c r="P799" s="17">
        <f t="shared" si="38"/>
        <v>9600</v>
      </c>
    </row>
    <row r="800" spans="1:16" x14ac:dyDescent="0.25">
      <c r="A800" s="15" t="s">
        <v>12</v>
      </c>
      <c r="B800" s="15" t="s">
        <v>779</v>
      </c>
      <c r="C800" s="15" t="s">
        <v>783</v>
      </c>
      <c r="D800" s="16">
        <v>4834730485</v>
      </c>
      <c r="E800" s="24">
        <v>45083</v>
      </c>
      <c r="F800" s="24">
        <v>45083</v>
      </c>
      <c r="G800" s="16">
        <v>9787246017</v>
      </c>
      <c r="H800" s="16">
        <v>58</v>
      </c>
      <c r="I800" s="25">
        <v>2562</v>
      </c>
      <c r="J800" s="24">
        <v>45113</v>
      </c>
      <c r="K800" s="17">
        <v>2100</v>
      </c>
      <c r="L800" s="24">
        <v>45093</v>
      </c>
      <c r="M800" s="16">
        <v>-20</v>
      </c>
      <c r="N800" s="16">
        <f t="shared" si="36"/>
        <v>10</v>
      </c>
      <c r="O800" s="17">
        <f t="shared" si="37"/>
        <v>-42000</v>
      </c>
      <c r="P800" s="17">
        <f t="shared" si="38"/>
        <v>21000</v>
      </c>
    </row>
    <row r="801" spans="1:16" x14ac:dyDescent="0.25">
      <c r="A801" s="15" t="s">
        <v>12</v>
      </c>
      <c r="B801" s="15" t="s">
        <v>779</v>
      </c>
      <c r="C801" s="15" t="s">
        <v>784</v>
      </c>
      <c r="D801" s="16">
        <v>773690490</v>
      </c>
      <c r="E801" s="24">
        <v>45093</v>
      </c>
      <c r="F801" s="24">
        <v>45093</v>
      </c>
      <c r="G801" s="16">
        <v>9852481062</v>
      </c>
      <c r="H801" s="16" t="s">
        <v>785</v>
      </c>
      <c r="I801" s="25">
        <v>2891.4</v>
      </c>
      <c r="J801" s="24">
        <v>45123</v>
      </c>
      <c r="K801" s="17">
        <v>2370</v>
      </c>
      <c r="L801" s="24">
        <v>45097</v>
      </c>
      <c r="M801" s="16">
        <v>-26</v>
      </c>
      <c r="N801" s="16">
        <f t="shared" si="36"/>
        <v>4</v>
      </c>
      <c r="O801" s="17">
        <f t="shared" si="37"/>
        <v>-61620</v>
      </c>
      <c r="P801" s="17">
        <f t="shared" si="38"/>
        <v>9480</v>
      </c>
    </row>
    <row r="802" spans="1:16" x14ac:dyDescent="0.25">
      <c r="A802" s="15" t="s">
        <v>12</v>
      </c>
      <c r="B802" s="15" t="s">
        <v>779</v>
      </c>
      <c r="C802" s="15" t="s">
        <v>786</v>
      </c>
      <c r="D802" s="16">
        <v>1095390496</v>
      </c>
      <c r="E802" s="24">
        <v>45160</v>
      </c>
      <c r="F802" s="24">
        <v>45160</v>
      </c>
      <c r="G802" s="16">
        <v>10307281210</v>
      </c>
      <c r="H802" s="16" t="s">
        <v>440</v>
      </c>
      <c r="I802" s="25">
        <v>7405.4</v>
      </c>
      <c r="J802" s="24">
        <v>45199</v>
      </c>
      <c r="K802" s="17">
        <v>6070</v>
      </c>
      <c r="L802" s="24">
        <v>45169</v>
      </c>
      <c r="M802" s="16">
        <v>-30</v>
      </c>
      <c r="N802" s="16">
        <f t="shared" si="36"/>
        <v>9</v>
      </c>
      <c r="O802" s="17">
        <f t="shared" si="37"/>
        <v>-182100</v>
      </c>
      <c r="P802" s="17">
        <f t="shared" si="38"/>
        <v>54630</v>
      </c>
    </row>
    <row r="803" spans="1:16" x14ac:dyDescent="0.25">
      <c r="A803" s="15" t="s">
        <v>12</v>
      </c>
      <c r="B803" s="15" t="s">
        <v>779</v>
      </c>
      <c r="C803" s="15" t="s">
        <v>787</v>
      </c>
      <c r="D803" s="16" t="s">
        <v>788</v>
      </c>
      <c r="E803" s="24">
        <v>45175</v>
      </c>
      <c r="F803" s="24">
        <v>45175</v>
      </c>
      <c r="G803" s="16">
        <v>10391881905</v>
      </c>
      <c r="H803" s="16">
        <v>210</v>
      </c>
      <c r="I803" s="25">
        <v>531.37</v>
      </c>
      <c r="J803" s="24">
        <v>45205</v>
      </c>
      <c r="K803" s="17">
        <v>435.55</v>
      </c>
      <c r="L803" s="24">
        <v>45183</v>
      </c>
      <c r="M803" s="16">
        <v>-22</v>
      </c>
      <c r="N803" s="16">
        <f t="shared" si="36"/>
        <v>8</v>
      </c>
      <c r="O803" s="17">
        <f t="shared" si="37"/>
        <v>-9582.1</v>
      </c>
      <c r="P803" s="17">
        <f t="shared" si="38"/>
        <v>3484.4</v>
      </c>
    </row>
    <row r="804" spans="1:16" x14ac:dyDescent="0.25">
      <c r="A804" s="15" t="s">
        <v>12</v>
      </c>
      <c r="B804" s="15" t="s">
        <v>779</v>
      </c>
      <c r="C804" s="15" t="s">
        <v>585</v>
      </c>
      <c r="D804" s="16">
        <v>3509620484</v>
      </c>
      <c r="E804" s="24">
        <v>45176</v>
      </c>
      <c r="F804" s="24">
        <v>45176</v>
      </c>
      <c r="G804" s="16">
        <v>10392105151</v>
      </c>
      <c r="H804" s="16">
        <v>8679</v>
      </c>
      <c r="I804" s="25">
        <v>363.82</v>
      </c>
      <c r="J804" s="24">
        <v>45206</v>
      </c>
      <c r="K804" s="17">
        <v>298.20999999999998</v>
      </c>
      <c r="L804" s="24">
        <v>45183</v>
      </c>
      <c r="M804" s="16">
        <v>-23</v>
      </c>
      <c r="N804" s="16">
        <f t="shared" si="36"/>
        <v>7</v>
      </c>
      <c r="O804" s="17">
        <f t="shared" si="37"/>
        <v>-6858.83</v>
      </c>
      <c r="P804" s="17">
        <f t="shared" si="38"/>
        <v>2087.4699999999998</v>
      </c>
    </row>
    <row r="805" spans="1:16" x14ac:dyDescent="0.25">
      <c r="A805" s="15" t="s">
        <v>12</v>
      </c>
      <c r="B805" s="15" t="s">
        <v>779</v>
      </c>
      <c r="C805" s="15" t="s">
        <v>789</v>
      </c>
      <c r="D805" s="16" t="s">
        <v>790</v>
      </c>
      <c r="E805" s="24">
        <v>45216</v>
      </c>
      <c r="F805" s="24">
        <v>45216</v>
      </c>
      <c r="G805" s="16">
        <v>10651167696</v>
      </c>
      <c r="H805" s="16" t="s">
        <v>791</v>
      </c>
      <c r="I805" s="25">
        <v>2222.27</v>
      </c>
      <c r="J805" s="24">
        <v>45246</v>
      </c>
      <c r="K805" s="17">
        <v>1821.53</v>
      </c>
      <c r="L805" s="24">
        <v>45224</v>
      </c>
      <c r="M805" s="16">
        <v>-22</v>
      </c>
      <c r="N805" s="16">
        <f t="shared" si="36"/>
        <v>8</v>
      </c>
      <c r="O805" s="17">
        <f t="shared" si="37"/>
        <v>-40073.659999999996</v>
      </c>
      <c r="P805" s="17">
        <f t="shared" si="38"/>
        <v>14572.24</v>
      </c>
    </row>
    <row r="806" spans="1:16" x14ac:dyDescent="0.25">
      <c r="A806" s="15" t="s">
        <v>12</v>
      </c>
      <c r="B806" s="15" t="s">
        <v>779</v>
      </c>
      <c r="C806" s="15" t="s">
        <v>683</v>
      </c>
      <c r="D806" s="16">
        <v>1196930497</v>
      </c>
      <c r="E806" s="24">
        <v>45224</v>
      </c>
      <c r="F806" s="24">
        <v>45224</v>
      </c>
      <c r="G806" s="16">
        <v>10729674954</v>
      </c>
      <c r="H806" s="16">
        <v>527</v>
      </c>
      <c r="I806" s="25">
        <v>4322.46</v>
      </c>
      <c r="J806" s="24">
        <v>45254</v>
      </c>
      <c r="K806" s="17">
        <v>3543</v>
      </c>
      <c r="L806" s="24">
        <v>45237</v>
      </c>
      <c r="M806" s="16">
        <v>-17</v>
      </c>
      <c r="N806" s="16">
        <f t="shared" si="36"/>
        <v>13</v>
      </c>
      <c r="O806" s="17">
        <f t="shared" si="37"/>
        <v>-60231</v>
      </c>
      <c r="P806" s="17">
        <f t="shared" si="38"/>
        <v>46059</v>
      </c>
    </row>
    <row r="807" spans="1:16" x14ac:dyDescent="0.25">
      <c r="A807" s="15" t="s">
        <v>12</v>
      </c>
      <c r="B807" s="15" t="s">
        <v>779</v>
      </c>
      <c r="C807" s="15" t="s">
        <v>792</v>
      </c>
      <c r="D807" s="16">
        <v>3018460158</v>
      </c>
      <c r="E807" s="24">
        <v>45225</v>
      </c>
      <c r="F807" s="24">
        <v>45225</v>
      </c>
      <c r="G807" s="16">
        <v>10741140487</v>
      </c>
      <c r="H807" s="16" t="s">
        <v>793</v>
      </c>
      <c r="I807" s="25">
        <v>2393.8000000000002</v>
      </c>
      <c r="J807" s="24">
        <v>45285</v>
      </c>
      <c r="K807" s="17">
        <v>1962.13</v>
      </c>
      <c r="L807" s="24">
        <v>45273</v>
      </c>
      <c r="M807" s="16">
        <v>-12</v>
      </c>
      <c r="N807" s="16">
        <f t="shared" si="36"/>
        <v>48</v>
      </c>
      <c r="O807" s="17">
        <f t="shared" si="37"/>
        <v>-23545.56</v>
      </c>
      <c r="P807" s="17">
        <f t="shared" si="38"/>
        <v>94182.24</v>
      </c>
    </row>
    <row r="808" spans="1:16" x14ac:dyDescent="0.25">
      <c r="A808" s="15" t="s">
        <v>12</v>
      </c>
      <c r="B808" s="15" t="s">
        <v>779</v>
      </c>
      <c r="C808" s="15" t="s">
        <v>585</v>
      </c>
      <c r="D808" s="16">
        <v>3509620484</v>
      </c>
      <c r="E808" s="24">
        <v>45239</v>
      </c>
      <c r="F808" s="24">
        <v>45239</v>
      </c>
      <c r="G808" s="16">
        <v>10826842105</v>
      </c>
      <c r="H808" s="16">
        <v>11062</v>
      </c>
      <c r="I808" s="25">
        <v>23745.4</v>
      </c>
      <c r="J808" s="24">
        <v>45269</v>
      </c>
      <c r="K808" s="17">
        <v>19463.439999999999</v>
      </c>
      <c r="L808" s="24">
        <v>45252</v>
      </c>
      <c r="M808" s="16">
        <v>-17</v>
      </c>
      <c r="N808" s="16">
        <f t="shared" si="36"/>
        <v>13</v>
      </c>
      <c r="O808" s="17">
        <f t="shared" si="37"/>
        <v>-330878.48</v>
      </c>
      <c r="P808" s="17">
        <f t="shared" si="38"/>
        <v>253024.71999999997</v>
      </c>
    </row>
    <row r="809" spans="1:16" x14ac:dyDescent="0.25">
      <c r="A809" s="15" t="s">
        <v>12</v>
      </c>
      <c r="B809" s="15" t="s">
        <v>779</v>
      </c>
      <c r="C809" s="15" t="s">
        <v>792</v>
      </c>
      <c r="D809" s="16">
        <v>3018460158</v>
      </c>
      <c r="E809" s="24">
        <v>45277</v>
      </c>
      <c r="F809" s="24">
        <v>45277</v>
      </c>
      <c r="G809" s="16">
        <v>11075396940</v>
      </c>
      <c r="H809" s="16" t="s">
        <v>794</v>
      </c>
      <c r="I809" s="25">
        <v>572.72</v>
      </c>
      <c r="J809" s="24">
        <v>45333</v>
      </c>
      <c r="K809" s="17">
        <v>469.44</v>
      </c>
      <c r="L809" s="24">
        <v>45274</v>
      </c>
      <c r="M809" s="16">
        <v>-59</v>
      </c>
      <c r="N809" s="16">
        <f t="shared" si="36"/>
        <v>-3</v>
      </c>
      <c r="O809" s="17">
        <f t="shared" si="37"/>
        <v>-27696.959999999999</v>
      </c>
      <c r="P809" s="17">
        <f t="shared" si="38"/>
        <v>-1408.32</v>
      </c>
    </row>
    <row r="810" spans="1:16" x14ac:dyDescent="0.25">
      <c r="A810" s="15" t="s">
        <v>12</v>
      </c>
      <c r="B810" s="15" t="s">
        <v>795</v>
      </c>
      <c r="C810" s="15" t="s">
        <v>796</v>
      </c>
      <c r="D810" s="16">
        <v>937910503</v>
      </c>
      <c r="E810" s="24">
        <v>44914</v>
      </c>
      <c r="F810" s="24">
        <v>44914</v>
      </c>
      <c r="G810" s="16">
        <v>8665393918</v>
      </c>
      <c r="H810" s="16">
        <v>42</v>
      </c>
      <c r="I810" s="25">
        <v>48190</v>
      </c>
      <c r="J810" s="24">
        <v>44944</v>
      </c>
      <c r="K810" s="17">
        <v>39500</v>
      </c>
      <c r="L810" s="24">
        <v>44929</v>
      </c>
      <c r="M810" s="16">
        <v>-15</v>
      </c>
      <c r="N810" s="16">
        <f t="shared" si="36"/>
        <v>15</v>
      </c>
      <c r="O810" s="17">
        <f t="shared" si="37"/>
        <v>-592500</v>
      </c>
      <c r="P810" s="17">
        <f t="shared" si="38"/>
        <v>592500</v>
      </c>
    </row>
    <row r="811" spans="1:16" x14ac:dyDescent="0.25">
      <c r="A811" s="15" t="s">
        <v>12</v>
      </c>
      <c r="B811" s="15" t="s">
        <v>795</v>
      </c>
      <c r="C811" s="15" t="s">
        <v>797</v>
      </c>
      <c r="D811" s="16">
        <v>11043971008</v>
      </c>
      <c r="E811" s="24">
        <v>44918</v>
      </c>
      <c r="F811" s="24">
        <v>44918</v>
      </c>
      <c r="G811" s="16">
        <v>8683624847</v>
      </c>
      <c r="H811" s="16">
        <v>2858</v>
      </c>
      <c r="I811" s="25">
        <v>17067.8</v>
      </c>
      <c r="J811" s="24">
        <v>44948</v>
      </c>
      <c r="K811" s="17">
        <v>13990</v>
      </c>
      <c r="L811" s="24">
        <v>44950</v>
      </c>
      <c r="M811" s="16">
        <v>2</v>
      </c>
      <c r="N811" s="16">
        <f t="shared" si="36"/>
        <v>32</v>
      </c>
      <c r="O811" s="17">
        <f t="shared" si="37"/>
        <v>27980</v>
      </c>
      <c r="P811" s="17">
        <f t="shared" si="38"/>
        <v>447680</v>
      </c>
    </row>
    <row r="812" spans="1:16" x14ac:dyDescent="0.25">
      <c r="A812" s="15" t="s">
        <v>12</v>
      </c>
      <c r="B812" s="15" t="s">
        <v>795</v>
      </c>
      <c r="C812" s="15" t="s">
        <v>798</v>
      </c>
      <c r="D812" s="16">
        <v>8261650587</v>
      </c>
      <c r="E812" s="24">
        <v>44926</v>
      </c>
      <c r="F812" s="24">
        <v>44926</v>
      </c>
      <c r="G812" s="16">
        <v>8744371667</v>
      </c>
      <c r="H812" s="16">
        <v>16</v>
      </c>
      <c r="I812" s="25">
        <v>3900</v>
      </c>
      <c r="J812" s="24">
        <v>44956</v>
      </c>
      <c r="K812" s="17">
        <v>3196.72</v>
      </c>
      <c r="L812" s="24">
        <v>44937</v>
      </c>
      <c r="M812" s="16">
        <v>-19</v>
      </c>
      <c r="N812" s="16">
        <f t="shared" si="36"/>
        <v>11</v>
      </c>
      <c r="O812" s="17">
        <f t="shared" si="37"/>
        <v>-60737.679999999993</v>
      </c>
      <c r="P812" s="17">
        <f t="shared" si="38"/>
        <v>35163.919999999998</v>
      </c>
    </row>
    <row r="813" spans="1:16" x14ac:dyDescent="0.25">
      <c r="A813" s="15" t="s">
        <v>12</v>
      </c>
      <c r="B813" s="15" t="s">
        <v>795</v>
      </c>
      <c r="C813" s="15" t="s">
        <v>798</v>
      </c>
      <c r="D813" s="16">
        <v>8261650587</v>
      </c>
      <c r="E813" s="24">
        <v>44926</v>
      </c>
      <c r="F813" s="24">
        <v>44926</v>
      </c>
      <c r="G813" s="16">
        <v>8744374755</v>
      </c>
      <c r="H813" s="16">
        <v>17</v>
      </c>
      <c r="I813" s="25">
        <v>13050.04</v>
      </c>
      <c r="J813" s="24">
        <v>44956</v>
      </c>
      <c r="K813" s="17">
        <v>10696.75</v>
      </c>
      <c r="L813" s="24">
        <v>44937</v>
      </c>
      <c r="M813" s="16">
        <v>-19</v>
      </c>
      <c r="N813" s="16">
        <f t="shared" si="36"/>
        <v>11</v>
      </c>
      <c r="O813" s="17">
        <f t="shared" si="37"/>
        <v>-203238.25</v>
      </c>
      <c r="P813" s="17">
        <f t="shared" si="38"/>
        <v>117664.25</v>
      </c>
    </row>
    <row r="814" spans="1:16" x14ac:dyDescent="0.25">
      <c r="A814" s="15" t="s">
        <v>12</v>
      </c>
      <c r="B814" s="15" t="s">
        <v>795</v>
      </c>
      <c r="C814" s="15" t="s">
        <v>799</v>
      </c>
      <c r="D814" s="16" t="s">
        <v>800</v>
      </c>
      <c r="E814" s="24">
        <v>44940</v>
      </c>
      <c r="F814" s="24">
        <v>44940</v>
      </c>
      <c r="G814" s="16">
        <v>8826095546</v>
      </c>
      <c r="H814" s="16" t="s">
        <v>71</v>
      </c>
      <c r="I814" s="25">
        <v>9350</v>
      </c>
      <c r="J814" s="24">
        <v>44985</v>
      </c>
      <c r="K814" s="17">
        <v>8500</v>
      </c>
      <c r="L814" s="24">
        <v>44951</v>
      </c>
      <c r="M814" s="16">
        <v>-34</v>
      </c>
      <c r="N814" s="16">
        <f t="shared" si="36"/>
        <v>11</v>
      </c>
      <c r="O814" s="17">
        <f t="shared" si="37"/>
        <v>-289000</v>
      </c>
      <c r="P814" s="17">
        <f t="shared" si="38"/>
        <v>93500</v>
      </c>
    </row>
    <row r="815" spans="1:16" x14ac:dyDescent="0.25">
      <c r="A815" s="15" t="s">
        <v>12</v>
      </c>
      <c r="B815" s="15" t="s">
        <v>795</v>
      </c>
      <c r="C815" s="15" t="s">
        <v>801</v>
      </c>
      <c r="D815" s="16">
        <v>1629840495</v>
      </c>
      <c r="E815" s="24">
        <v>44945</v>
      </c>
      <c r="F815" s="24">
        <v>44945</v>
      </c>
      <c r="G815" s="16">
        <v>8858869951</v>
      </c>
      <c r="H815" s="16">
        <v>1</v>
      </c>
      <c r="I815" s="25">
        <v>935</v>
      </c>
      <c r="J815" s="24">
        <v>44975</v>
      </c>
      <c r="K815" s="17">
        <v>850</v>
      </c>
      <c r="L815" s="24">
        <v>44950</v>
      </c>
      <c r="M815" s="16">
        <v>-25</v>
      </c>
      <c r="N815" s="16">
        <f t="shared" si="36"/>
        <v>5</v>
      </c>
      <c r="O815" s="17">
        <f t="shared" si="37"/>
        <v>-21250</v>
      </c>
      <c r="P815" s="17">
        <f t="shared" si="38"/>
        <v>4250</v>
      </c>
    </row>
    <row r="816" spans="1:16" x14ac:dyDescent="0.25">
      <c r="A816" s="15" t="s">
        <v>12</v>
      </c>
      <c r="B816" s="15" t="s">
        <v>795</v>
      </c>
      <c r="C816" s="15" t="s">
        <v>58</v>
      </c>
      <c r="D816" s="16" t="s">
        <v>59</v>
      </c>
      <c r="E816" s="24">
        <v>44956</v>
      </c>
      <c r="F816" s="24">
        <v>44956</v>
      </c>
      <c r="G816" s="16">
        <v>8926667532</v>
      </c>
      <c r="H816" s="16" t="s">
        <v>71</v>
      </c>
      <c r="I816" s="25">
        <v>53040.97</v>
      </c>
      <c r="J816" s="24">
        <v>44986</v>
      </c>
      <c r="K816" s="17">
        <v>48219.06</v>
      </c>
      <c r="L816" s="24">
        <v>44959</v>
      </c>
      <c r="M816" s="16">
        <v>-27</v>
      </c>
      <c r="N816" s="16">
        <f t="shared" si="36"/>
        <v>3</v>
      </c>
      <c r="O816" s="17">
        <f t="shared" si="37"/>
        <v>-1301914.6199999999</v>
      </c>
      <c r="P816" s="17">
        <f t="shared" si="38"/>
        <v>144657.18</v>
      </c>
    </row>
    <row r="817" spans="1:16" x14ac:dyDescent="0.25">
      <c r="A817" s="15" t="s">
        <v>12</v>
      </c>
      <c r="B817" s="15" t="s">
        <v>795</v>
      </c>
      <c r="C817" s="15" t="s">
        <v>58</v>
      </c>
      <c r="D817" s="16" t="s">
        <v>59</v>
      </c>
      <c r="E817" s="24">
        <v>44956</v>
      </c>
      <c r="F817" s="24">
        <v>44956</v>
      </c>
      <c r="G817" s="16">
        <v>8926669193</v>
      </c>
      <c r="H817" s="16" t="s">
        <v>83</v>
      </c>
      <c r="I817" s="25">
        <v>56992.46</v>
      </c>
      <c r="J817" s="24">
        <v>44986</v>
      </c>
      <c r="K817" s="17">
        <v>51811.33</v>
      </c>
      <c r="L817" s="24">
        <v>44959</v>
      </c>
      <c r="M817" s="16">
        <v>-27</v>
      </c>
      <c r="N817" s="16">
        <f t="shared" si="36"/>
        <v>3</v>
      </c>
      <c r="O817" s="17">
        <f t="shared" si="37"/>
        <v>-1398905.9100000001</v>
      </c>
      <c r="P817" s="17">
        <f t="shared" si="38"/>
        <v>155433.99</v>
      </c>
    </row>
    <row r="818" spans="1:16" x14ac:dyDescent="0.25">
      <c r="A818" s="15" t="s">
        <v>12</v>
      </c>
      <c r="B818" s="15" t="s">
        <v>795</v>
      </c>
      <c r="C818" s="15" t="s">
        <v>801</v>
      </c>
      <c r="D818" s="16">
        <v>1629840495</v>
      </c>
      <c r="E818" s="24">
        <v>44959</v>
      </c>
      <c r="F818" s="24">
        <v>44959</v>
      </c>
      <c r="G818" s="16">
        <v>8952450709</v>
      </c>
      <c r="H818" s="16">
        <v>2</v>
      </c>
      <c r="I818" s="25">
        <v>935</v>
      </c>
      <c r="J818" s="24">
        <v>44989</v>
      </c>
      <c r="K818" s="17">
        <v>850</v>
      </c>
      <c r="L818" s="24">
        <v>44971</v>
      </c>
      <c r="M818" s="16">
        <v>-18</v>
      </c>
      <c r="N818" s="16">
        <f t="shared" si="36"/>
        <v>12</v>
      </c>
      <c r="O818" s="17">
        <f t="shared" si="37"/>
        <v>-15300</v>
      </c>
      <c r="P818" s="17">
        <f t="shared" si="38"/>
        <v>10200</v>
      </c>
    </row>
    <row r="819" spans="1:16" x14ac:dyDescent="0.25">
      <c r="A819" s="15" t="s">
        <v>12</v>
      </c>
      <c r="B819" s="15" t="s">
        <v>795</v>
      </c>
      <c r="C819" s="15" t="s">
        <v>799</v>
      </c>
      <c r="D819" s="16" t="s">
        <v>800</v>
      </c>
      <c r="E819" s="24">
        <v>44963</v>
      </c>
      <c r="F819" s="24">
        <v>44963</v>
      </c>
      <c r="G819" s="16">
        <v>8975631579</v>
      </c>
      <c r="H819" s="16" t="s">
        <v>83</v>
      </c>
      <c r="I819" s="25">
        <v>9350</v>
      </c>
      <c r="J819" s="24">
        <v>45016</v>
      </c>
      <c r="K819" s="17">
        <v>8500</v>
      </c>
      <c r="L819" s="24">
        <v>44978</v>
      </c>
      <c r="M819" s="16">
        <v>-38</v>
      </c>
      <c r="N819" s="16">
        <f t="shared" si="36"/>
        <v>15</v>
      </c>
      <c r="O819" s="17">
        <f t="shared" si="37"/>
        <v>-323000</v>
      </c>
      <c r="P819" s="17">
        <f t="shared" si="38"/>
        <v>127500</v>
      </c>
    </row>
    <row r="820" spans="1:16" x14ac:dyDescent="0.25">
      <c r="A820" s="15" t="s">
        <v>12</v>
      </c>
      <c r="B820" s="15" t="s">
        <v>795</v>
      </c>
      <c r="C820" s="15" t="s">
        <v>802</v>
      </c>
      <c r="D820" s="16">
        <v>1387870494</v>
      </c>
      <c r="E820" s="24">
        <v>44978</v>
      </c>
      <c r="F820" s="24">
        <v>44978</v>
      </c>
      <c r="G820" s="16">
        <v>9085840910</v>
      </c>
      <c r="H820" s="16" t="s">
        <v>235</v>
      </c>
      <c r="I820" s="25">
        <v>19293.98</v>
      </c>
      <c r="J820" s="24">
        <v>45008</v>
      </c>
      <c r="K820" s="17">
        <v>15814.74</v>
      </c>
      <c r="L820" s="24">
        <v>44984</v>
      </c>
      <c r="M820" s="16">
        <v>-24</v>
      </c>
      <c r="N820" s="16">
        <f t="shared" si="36"/>
        <v>6</v>
      </c>
      <c r="O820" s="17">
        <f t="shared" si="37"/>
        <v>-379553.76</v>
      </c>
      <c r="P820" s="17">
        <f t="shared" si="38"/>
        <v>94888.44</v>
      </c>
    </row>
    <row r="821" spans="1:16" x14ac:dyDescent="0.25">
      <c r="A821" s="15" t="s">
        <v>12</v>
      </c>
      <c r="B821" s="15" t="s">
        <v>795</v>
      </c>
      <c r="C821" s="15" t="s">
        <v>799</v>
      </c>
      <c r="D821" s="16" t="s">
        <v>800</v>
      </c>
      <c r="E821" s="24">
        <v>44993</v>
      </c>
      <c r="F821" s="24">
        <v>44993</v>
      </c>
      <c r="G821" s="16">
        <v>9177508779</v>
      </c>
      <c r="H821" s="16" t="s">
        <v>60</v>
      </c>
      <c r="I821" s="25">
        <v>9350</v>
      </c>
      <c r="J821" s="24">
        <v>45046</v>
      </c>
      <c r="K821" s="17">
        <v>8500</v>
      </c>
      <c r="L821" s="24">
        <v>45009</v>
      </c>
      <c r="M821" s="16">
        <v>-37</v>
      </c>
      <c r="N821" s="16">
        <f t="shared" si="36"/>
        <v>16</v>
      </c>
      <c r="O821" s="17">
        <f t="shared" si="37"/>
        <v>-314500</v>
      </c>
      <c r="P821" s="17">
        <f t="shared" si="38"/>
        <v>136000</v>
      </c>
    </row>
    <row r="822" spans="1:16" x14ac:dyDescent="0.25">
      <c r="A822" s="15" t="s">
        <v>12</v>
      </c>
      <c r="B822" s="15" t="s">
        <v>795</v>
      </c>
      <c r="C822" s="15" t="s">
        <v>16</v>
      </c>
      <c r="D822" s="16">
        <v>1334410493</v>
      </c>
      <c r="E822" s="24">
        <v>44994</v>
      </c>
      <c r="F822" s="24">
        <v>44994</v>
      </c>
      <c r="G822" s="16">
        <v>9191183106</v>
      </c>
      <c r="H822" s="16">
        <v>10</v>
      </c>
      <c r="I822" s="25">
        <v>24400</v>
      </c>
      <c r="J822" s="24">
        <v>45054</v>
      </c>
      <c r="K822" s="17">
        <v>20000</v>
      </c>
      <c r="L822" s="24">
        <v>45015</v>
      </c>
      <c r="M822" s="16">
        <v>-39</v>
      </c>
      <c r="N822" s="16">
        <f t="shared" si="36"/>
        <v>21</v>
      </c>
      <c r="O822" s="17">
        <f t="shared" si="37"/>
        <v>-780000</v>
      </c>
      <c r="P822" s="17">
        <f t="shared" si="38"/>
        <v>420000</v>
      </c>
    </row>
    <row r="823" spans="1:16" x14ac:dyDescent="0.25">
      <c r="A823" s="15" t="s">
        <v>12</v>
      </c>
      <c r="B823" s="15" t="s">
        <v>795</v>
      </c>
      <c r="C823" s="15" t="s">
        <v>801</v>
      </c>
      <c r="D823" s="16">
        <v>1629840495</v>
      </c>
      <c r="E823" s="24">
        <v>44999</v>
      </c>
      <c r="F823" s="24">
        <v>44999</v>
      </c>
      <c r="G823" s="16">
        <v>9230287500</v>
      </c>
      <c r="H823" s="16">
        <v>9</v>
      </c>
      <c r="I823" s="25">
        <v>935</v>
      </c>
      <c r="J823" s="24">
        <v>45031</v>
      </c>
      <c r="K823" s="17">
        <v>850</v>
      </c>
      <c r="L823" s="24">
        <v>45009</v>
      </c>
      <c r="M823" s="16">
        <v>-22</v>
      </c>
      <c r="N823" s="16">
        <f t="shared" si="36"/>
        <v>10</v>
      </c>
      <c r="O823" s="17">
        <f t="shared" si="37"/>
        <v>-18700</v>
      </c>
      <c r="P823" s="17">
        <f t="shared" si="38"/>
        <v>8500</v>
      </c>
    </row>
    <row r="824" spans="1:16" x14ac:dyDescent="0.25">
      <c r="A824" s="15" t="s">
        <v>12</v>
      </c>
      <c r="B824" s="15" t="s">
        <v>795</v>
      </c>
      <c r="C824" s="15" t="s">
        <v>798</v>
      </c>
      <c r="D824" s="16">
        <v>8261650587</v>
      </c>
      <c r="E824" s="24">
        <v>45015</v>
      </c>
      <c r="F824" s="24">
        <v>45015</v>
      </c>
      <c r="G824" s="16">
        <v>9331771473</v>
      </c>
      <c r="H824" s="16">
        <v>2</v>
      </c>
      <c r="I824" s="25">
        <v>3900</v>
      </c>
      <c r="J824" s="24">
        <v>45045</v>
      </c>
      <c r="K824" s="17">
        <v>3196.72</v>
      </c>
      <c r="L824" s="24">
        <v>45019</v>
      </c>
      <c r="M824" s="16">
        <v>-26</v>
      </c>
      <c r="N824" s="16">
        <f t="shared" si="36"/>
        <v>4</v>
      </c>
      <c r="O824" s="17">
        <f t="shared" si="37"/>
        <v>-83114.720000000001</v>
      </c>
      <c r="P824" s="17">
        <f t="shared" si="38"/>
        <v>12786.88</v>
      </c>
    </row>
    <row r="825" spans="1:16" x14ac:dyDescent="0.25">
      <c r="A825" s="15" t="s">
        <v>12</v>
      </c>
      <c r="B825" s="15" t="s">
        <v>795</v>
      </c>
      <c r="C825" s="15" t="s">
        <v>799</v>
      </c>
      <c r="D825" s="16" t="s">
        <v>800</v>
      </c>
      <c r="E825" s="24">
        <v>45019</v>
      </c>
      <c r="F825" s="24">
        <v>45019</v>
      </c>
      <c r="G825" s="16">
        <v>9353252352</v>
      </c>
      <c r="H825" s="16" t="s">
        <v>803</v>
      </c>
      <c r="I825" s="25">
        <v>9350</v>
      </c>
      <c r="J825" s="24">
        <v>45077</v>
      </c>
      <c r="K825" s="17">
        <v>8500</v>
      </c>
      <c r="L825" s="24">
        <v>45023</v>
      </c>
      <c r="M825" s="16">
        <v>-54</v>
      </c>
      <c r="N825" s="16">
        <f t="shared" si="36"/>
        <v>4</v>
      </c>
      <c r="O825" s="17">
        <f t="shared" si="37"/>
        <v>-459000</v>
      </c>
      <c r="P825" s="17">
        <f t="shared" si="38"/>
        <v>34000</v>
      </c>
    </row>
    <row r="826" spans="1:16" x14ac:dyDescent="0.25">
      <c r="A826" s="15" t="s">
        <v>12</v>
      </c>
      <c r="B826" s="15" t="s">
        <v>795</v>
      </c>
      <c r="C826" s="15" t="s">
        <v>801</v>
      </c>
      <c r="D826" s="16">
        <v>1629840495</v>
      </c>
      <c r="E826" s="24">
        <v>45030</v>
      </c>
      <c r="F826" s="24">
        <v>45030</v>
      </c>
      <c r="G826" s="16">
        <v>9428020649</v>
      </c>
      <c r="H826" s="16">
        <v>23</v>
      </c>
      <c r="I826" s="25">
        <v>935</v>
      </c>
      <c r="J826" s="24">
        <v>45060</v>
      </c>
      <c r="K826" s="17">
        <v>850</v>
      </c>
      <c r="L826" s="24">
        <v>45048</v>
      </c>
      <c r="M826" s="16">
        <v>-12</v>
      </c>
      <c r="N826" s="16">
        <f t="shared" si="36"/>
        <v>18</v>
      </c>
      <c r="O826" s="17">
        <f t="shared" si="37"/>
        <v>-10200</v>
      </c>
      <c r="P826" s="17">
        <f t="shared" si="38"/>
        <v>15300</v>
      </c>
    </row>
    <row r="827" spans="1:16" x14ac:dyDescent="0.25">
      <c r="A827" s="15" t="s">
        <v>12</v>
      </c>
      <c r="B827" s="15" t="s">
        <v>795</v>
      </c>
      <c r="C827" s="15" t="s">
        <v>796</v>
      </c>
      <c r="D827" s="16">
        <v>937910503</v>
      </c>
      <c r="E827" s="24">
        <v>45049</v>
      </c>
      <c r="F827" s="24">
        <v>45049</v>
      </c>
      <c r="G827" s="16">
        <v>9555091710</v>
      </c>
      <c r="H827" s="16">
        <v>18</v>
      </c>
      <c r="I827" s="25">
        <v>7320</v>
      </c>
      <c r="J827" s="24">
        <v>45079</v>
      </c>
      <c r="K827" s="17">
        <v>6000</v>
      </c>
      <c r="L827" s="24">
        <v>45055</v>
      </c>
      <c r="M827" s="16">
        <v>-24</v>
      </c>
      <c r="N827" s="16">
        <f t="shared" si="36"/>
        <v>6</v>
      </c>
      <c r="O827" s="17">
        <f t="shared" si="37"/>
        <v>-144000</v>
      </c>
      <c r="P827" s="17">
        <f t="shared" si="38"/>
        <v>36000</v>
      </c>
    </row>
    <row r="828" spans="1:16" x14ac:dyDescent="0.25">
      <c r="A828" s="15" t="s">
        <v>12</v>
      </c>
      <c r="B828" s="15" t="s">
        <v>795</v>
      </c>
      <c r="C828" s="15" t="s">
        <v>799</v>
      </c>
      <c r="D828" s="16" t="s">
        <v>800</v>
      </c>
      <c r="E828" s="24">
        <v>45054</v>
      </c>
      <c r="F828" s="24">
        <v>45054</v>
      </c>
      <c r="G828" s="16">
        <v>9590221502</v>
      </c>
      <c r="H828" s="16" t="s">
        <v>145</v>
      </c>
      <c r="I828" s="25">
        <v>6255.45</v>
      </c>
      <c r="J828" s="24">
        <v>45107</v>
      </c>
      <c r="K828" s="17">
        <v>5686.77</v>
      </c>
      <c r="L828" s="24">
        <v>45056</v>
      </c>
      <c r="M828" s="16">
        <v>-51</v>
      </c>
      <c r="N828" s="16">
        <f t="shared" si="36"/>
        <v>2</v>
      </c>
      <c r="O828" s="17">
        <f t="shared" si="37"/>
        <v>-290025.27</v>
      </c>
      <c r="P828" s="17">
        <f t="shared" si="38"/>
        <v>11373.54</v>
      </c>
    </row>
    <row r="829" spans="1:16" x14ac:dyDescent="0.25">
      <c r="A829" s="15" t="s">
        <v>12</v>
      </c>
      <c r="B829" s="15" t="s">
        <v>795</v>
      </c>
      <c r="C829" s="15" t="s">
        <v>16</v>
      </c>
      <c r="D829" s="16">
        <v>1334410493</v>
      </c>
      <c r="E829" s="24">
        <v>45061</v>
      </c>
      <c r="F829" s="24">
        <v>45061</v>
      </c>
      <c r="G829" s="16">
        <v>9644800513</v>
      </c>
      <c r="H829" s="16">
        <v>18</v>
      </c>
      <c r="I829" s="25">
        <v>29158</v>
      </c>
      <c r="J829" s="24">
        <v>45121</v>
      </c>
      <c r="K829" s="17">
        <v>23900</v>
      </c>
      <c r="L829" s="24">
        <v>45075</v>
      </c>
      <c r="M829" s="16">
        <v>-46</v>
      </c>
      <c r="N829" s="16">
        <f t="shared" si="36"/>
        <v>14</v>
      </c>
      <c r="O829" s="17">
        <f t="shared" si="37"/>
        <v>-1099400</v>
      </c>
      <c r="P829" s="17">
        <f t="shared" si="38"/>
        <v>334600</v>
      </c>
    </row>
    <row r="830" spans="1:16" x14ac:dyDescent="0.25">
      <c r="A830" s="15" t="s">
        <v>12</v>
      </c>
      <c r="B830" s="15" t="s">
        <v>795</v>
      </c>
      <c r="C830" s="15" t="s">
        <v>16</v>
      </c>
      <c r="D830" s="16">
        <v>1334410493</v>
      </c>
      <c r="E830" s="24">
        <v>45065</v>
      </c>
      <c r="F830" s="24">
        <v>45065</v>
      </c>
      <c r="G830" s="16">
        <v>9671818282</v>
      </c>
      <c r="H830" s="16">
        <v>19</v>
      </c>
      <c r="I830" s="25">
        <v>29339.43</v>
      </c>
      <c r="J830" s="24">
        <v>45125</v>
      </c>
      <c r="K830" s="17">
        <v>24048.71</v>
      </c>
      <c r="L830" s="24">
        <v>45075</v>
      </c>
      <c r="M830" s="16">
        <v>-50</v>
      </c>
      <c r="N830" s="16">
        <f t="shared" si="36"/>
        <v>10</v>
      </c>
      <c r="O830" s="17">
        <f t="shared" si="37"/>
        <v>-1202435.5</v>
      </c>
      <c r="P830" s="17">
        <f t="shared" si="38"/>
        <v>240487.09999999998</v>
      </c>
    </row>
    <row r="831" spans="1:16" x14ac:dyDescent="0.25">
      <c r="A831" s="15" t="s">
        <v>12</v>
      </c>
      <c r="B831" s="15" t="s">
        <v>795</v>
      </c>
      <c r="C831" s="15" t="s">
        <v>801</v>
      </c>
      <c r="D831" s="16">
        <v>1629840495</v>
      </c>
      <c r="E831" s="24">
        <v>45070</v>
      </c>
      <c r="F831" s="24">
        <v>45070</v>
      </c>
      <c r="G831" s="16">
        <v>9706403506</v>
      </c>
      <c r="H831" s="16">
        <v>68</v>
      </c>
      <c r="I831" s="25">
        <v>935</v>
      </c>
      <c r="J831" s="24">
        <v>45100</v>
      </c>
      <c r="K831" s="17">
        <v>850</v>
      </c>
      <c r="L831" s="24">
        <v>45078</v>
      </c>
      <c r="M831" s="16">
        <v>-22</v>
      </c>
      <c r="N831" s="16">
        <f t="shared" si="36"/>
        <v>8</v>
      </c>
      <c r="O831" s="17">
        <f t="shared" si="37"/>
        <v>-18700</v>
      </c>
      <c r="P831" s="17">
        <f t="shared" si="38"/>
        <v>6800</v>
      </c>
    </row>
    <row r="832" spans="1:16" x14ac:dyDescent="0.25">
      <c r="A832" s="15" t="s">
        <v>12</v>
      </c>
      <c r="B832" s="15" t="s">
        <v>795</v>
      </c>
      <c r="C832" s="15" t="s">
        <v>804</v>
      </c>
      <c r="D832" s="16">
        <v>1922510464</v>
      </c>
      <c r="E832" s="24">
        <v>45075</v>
      </c>
      <c r="F832" s="24">
        <v>45075</v>
      </c>
      <c r="G832" s="16">
        <v>9729352111</v>
      </c>
      <c r="H832" s="16" t="s">
        <v>805</v>
      </c>
      <c r="I832" s="25">
        <v>4450</v>
      </c>
      <c r="J832" s="24">
        <v>45105</v>
      </c>
      <c r="K832" s="17">
        <v>3647.54</v>
      </c>
      <c r="L832" s="24">
        <v>45078</v>
      </c>
      <c r="M832" s="16">
        <v>-27</v>
      </c>
      <c r="N832" s="16">
        <f t="shared" si="36"/>
        <v>3</v>
      </c>
      <c r="O832" s="17">
        <f t="shared" si="37"/>
        <v>-98483.58</v>
      </c>
      <c r="P832" s="17">
        <f t="shared" si="38"/>
        <v>10942.619999999999</v>
      </c>
    </row>
    <row r="833" spans="1:16" x14ac:dyDescent="0.25">
      <c r="A833" s="15" t="s">
        <v>12</v>
      </c>
      <c r="B833" s="15" t="s">
        <v>795</v>
      </c>
      <c r="C833" s="15" t="s">
        <v>806</v>
      </c>
      <c r="D833" s="16">
        <v>2176491203</v>
      </c>
      <c r="E833" s="24">
        <v>45076</v>
      </c>
      <c r="F833" s="24">
        <v>45076</v>
      </c>
      <c r="G833" s="16">
        <v>9737794209</v>
      </c>
      <c r="H833" s="16" t="s">
        <v>807</v>
      </c>
      <c r="I833" s="25">
        <v>5856</v>
      </c>
      <c r="J833" s="24">
        <v>45106</v>
      </c>
      <c r="K833" s="17">
        <v>4800</v>
      </c>
      <c r="L833" s="24">
        <v>45082</v>
      </c>
      <c r="M833" s="16">
        <v>-24</v>
      </c>
      <c r="N833" s="16">
        <f t="shared" si="36"/>
        <v>6</v>
      </c>
      <c r="O833" s="17">
        <f t="shared" si="37"/>
        <v>-115200</v>
      </c>
      <c r="P833" s="17">
        <f t="shared" si="38"/>
        <v>28800</v>
      </c>
    </row>
    <row r="834" spans="1:16" x14ac:dyDescent="0.25">
      <c r="A834" s="15" t="s">
        <v>12</v>
      </c>
      <c r="B834" s="15" t="s">
        <v>795</v>
      </c>
      <c r="C834" s="15" t="s">
        <v>808</v>
      </c>
      <c r="D834" s="16">
        <v>1631290994</v>
      </c>
      <c r="E834" s="24">
        <v>45080</v>
      </c>
      <c r="F834" s="24">
        <v>45080</v>
      </c>
      <c r="G834" s="16">
        <v>9765068869</v>
      </c>
      <c r="H834" s="16">
        <v>25</v>
      </c>
      <c r="I834" s="25">
        <v>28167.360000000001</v>
      </c>
      <c r="J834" s="24">
        <v>45110</v>
      </c>
      <c r="K834" s="17">
        <v>23088</v>
      </c>
      <c r="L834" s="24">
        <v>45091</v>
      </c>
      <c r="M834" s="16">
        <v>-19</v>
      </c>
      <c r="N834" s="16">
        <f t="shared" si="36"/>
        <v>11</v>
      </c>
      <c r="O834" s="17">
        <f t="shared" si="37"/>
        <v>-438672</v>
      </c>
      <c r="P834" s="17">
        <f t="shared" si="38"/>
        <v>253968</v>
      </c>
    </row>
    <row r="835" spans="1:16" x14ac:dyDescent="0.25">
      <c r="A835" s="15" t="s">
        <v>12</v>
      </c>
      <c r="B835" s="15" t="s">
        <v>795</v>
      </c>
      <c r="C835" s="15" t="s">
        <v>16</v>
      </c>
      <c r="D835" s="16">
        <v>1334410493</v>
      </c>
      <c r="E835" s="24">
        <v>45099</v>
      </c>
      <c r="F835" s="24">
        <v>45099</v>
      </c>
      <c r="G835" s="16">
        <v>9905224068</v>
      </c>
      <c r="H835" s="16">
        <v>24</v>
      </c>
      <c r="I835" s="25">
        <v>15084.39</v>
      </c>
      <c r="J835" s="24">
        <v>45159</v>
      </c>
      <c r="K835" s="17">
        <v>12364.25</v>
      </c>
      <c r="L835" s="24">
        <v>45118</v>
      </c>
      <c r="M835" s="16">
        <v>-41</v>
      </c>
      <c r="N835" s="16">
        <f t="shared" ref="N835:N898" si="39">L835-F835</f>
        <v>19</v>
      </c>
      <c r="O835" s="17">
        <f t="shared" ref="O835:O898" si="40">M835*K835</f>
        <v>-506934.25</v>
      </c>
      <c r="P835" s="17">
        <f t="shared" ref="P835:P898" si="41">N835*K835</f>
        <v>234920.75</v>
      </c>
    </row>
    <row r="836" spans="1:16" x14ac:dyDescent="0.25">
      <c r="A836" s="15" t="s">
        <v>12</v>
      </c>
      <c r="B836" s="15" t="s">
        <v>795</v>
      </c>
      <c r="C836" s="15" t="s">
        <v>799</v>
      </c>
      <c r="D836" s="16" t="s">
        <v>800</v>
      </c>
      <c r="E836" s="24">
        <v>45100</v>
      </c>
      <c r="F836" s="24">
        <v>45100</v>
      </c>
      <c r="G836" s="16">
        <v>9912647472</v>
      </c>
      <c r="H836" s="16" t="s">
        <v>420</v>
      </c>
      <c r="I836" s="25">
        <v>850.4</v>
      </c>
      <c r="J836" s="24">
        <v>45130</v>
      </c>
      <c r="K836" s="17">
        <v>773.09</v>
      </c>
      <c r="L836" s="24">
        <v>45117</v>
      </c>
      <c r="M836" s="16">
        <v>-13</v>
      </c>
      <c r="N836" s="16">
        <f t="shared" si="39"/>
        <v>17</v>
      </c>
      <c r="O836" s="17">
        <f t="shared" si="40"/>
        <v>-10050.17</v>
      </c>
      <c r="P836" s="17">
        <f t="shared" si="41"/>
        <v>13142.53</v>
      </c>
    </row>
    <row r="837" spans="1:16" x14ac:dyDescent="0.25">
      <c r="A837" s="15" t="s">
        <v>12</v>
      </c>
      <c r="B837" s="15" t="s">
        <v>795</v>
      </c>
      <c r="C837" s="15" t="s">
        <v>799</v>
      </c>
      <c r="D837" s="16" t="s">
        <v>800</v>
      </c>
      <c r="E837" s="24">
        <v>45100</v>
      </c>
      <c r="F837" s="24">
        <v>45100</v>
      </c>
      <c r="G837" s="16">
        <v>9912659920</v>
      </c>
      <c r="H837" s="16" t="s">
        <v>114</v>
      </c>
      <c r="I837" s="25">
        <v>18700</v>
      </c>
      <c r="J837" s="24">
        <v>45130</v>
      </c>
      <c r="K837" s="17">
        <v>17000</v>
      </c>
      <c r="L837" s="24">
        <v>45117</v>
      </c>
      <c r="M837" s="16">
        <v>-13</v>
      </c>
      <c r="N837" s="16">
        <f t="shared" si="39"/>
        <v>17</v>
      </c>
      <c r="O837" s="17">
        <f t="shared" si="40"/>
        <v>-221000</v>
      </c>
      <c r="P837" s="17">
        <f t="shared" si="41"/>
        <v>289000</v>
      </c>
    </row>
    <row r="838" spans="1:16" x14ac:dyDescent="0.25">
      <c r="A838" s="15" t="s">
        <v>12</v>
      </c>
      <c r="B838" s="15" t="s">
        <v>795</v>
      </c>
      <c r="C838" s="15" t="s">
        <v>801</v>
      </c>
      <c r="D838" s="16">
        <v>1629840495</v>
      </c>
      <c r="E838" s="24">
        <v>45103</v>
      </c>
      <c r="F838" s="24">
        <v>45103</v>
      </c>
      <c r="G838" s="16">
        <v>9922025641</v>
      </c>
      <c r="H838" s="16">
        <v>121</v>
      </c>
      <c r="I838" s="25">
        <v>935</v>
      </c>
      <c r="J838" s="24">
        <v>45133</v>
      </c>
      <c r="K838" s="17">
        <v>850</v>
      </c>
      <c r="L838" s="24">
        <v>45118</v>
      </c>
      <c r="M838" s="16">
        <v>-15</v>
      </c>
      <c r="N838" s="16">
        <f t="shared" si="39"/>
        <v>15</v>
      </c>
      <c r="O838" s="17">
        <f t="shared" si="40"/>
        <v>-12750</v>
      </c>
      <c r="P838" s="17">
        <f t="shared" si="41"/>
        <v>12750</v>
      </c>
    </row>
    <row r="839" spans="1:16" x14ac:dyDescent="0.25">
      <c r="A839" s="15" t="s">
        <v>12</v>
      </c>
      <c r="B839" s="15" t="s">
        <v>795</v>
      </c>
      <c r="C839" s="15" t="s">
        <v>798</v>
      </c>
      <c r="D839" s="16">
        <v>8261650587</v>
      </c>
      <c r="E839" s="24">
        <v>45107</v>
      </c>
      <c r="F839" s="24">
        <v>45107</v>
      </c>
      <c r="G839" s="16">
        <v>9951537533</v>
      </c>
      <c r="H839" s="16">
        <v>11</v>
      </c>
      <c r="I839" s="25">
        <v>3900</v>
      </c>
      <c r="J839" s="24">
        <v>45137</v>
      </c>
      <c r="K839" s="17">
        <v>3196.72</v>
      </c>
      <c r="L839" s="24">
        <v>45118</v>
      </c>
      <c r="M839" s="16">
        <v>-19</v>
      </c>
      <c r="N839" s="16">
        <f t="shared" si="39"/>
        <v>11</v>
      </c>
      <c r="O839" s="17">
        <f t="shared" si="40"/>
        <v>-60737.679999999993</v>
      </c>
      <c r="P839" s="17">
        <f t="shared" si="41"/>
        <v>35163.919999999998</v>
      </c>
    </row>
    <row r="840" spans="1:16" x14ac:dyDescent="0.25">
      <c r="A840" s="15" t="s">
        <v>12</v>
      </c>
      <c r="B840" s="15" t="s">
        <v>795</v>
      </c>
      <c r="C840" s="15" t="s">
        <v>102</v>
      </c>
      <c r="D840" s="16" t="s">
        <v>103</v>
      </c>
      <c r="E840" s="24">
        <v>45111</v>
      </c>
      <c r="F840" s="24">
        <v>45111</v>
      </c>
      <c r="G840" s="16">
        <v>9974674788</v>
      </c>
      <c r="H840" s="16">
        <v>55</v>
      </c>
      <c r="I840" s="25">
        <v>2074</v>
      </c>
      <c r="J840" s="24">
        <v>45171</v>
      </c>
      <c r="K840" s="17">
        <v>1700</v>
      </c>
      <c r="L840" s="24">
        <v>45118</v>
      </c>
      <c r="M840" s="16">
        <v>-53</v>
      </c>
      <c r="N840" s="16">
        <f t="shared" si="39"/>
        <v>7</v>
      </c>
      <c r="O840" s="17">
        <f t="shared" si="40"/>
        <v>-90100</v>
      </c>
      <c r="P840" s="17">
        <f t="shared" si="41"/>
        <v>11900</v>
      </c>
    </row>
    <row r="841" spans="1:16" x14ac:dyDescent="0.25">
      <c r="A841" s="15" t="s">
        <v>12</v>
      </c>
      <c r="B841" s="15" t="s">
        <v>795</v>
      </c>
      <c r="C841" s="15" t="s">
        <v>798</v>
      </c>
      <c r="D841" s="16">
        <v>8261650587</v>
      </c>
      <c r="E841" s="24">
        <v>45122</v>
      </c>
      <c r="F841" s="24">
        <v>45122</v>
      </c>
      <c r="G841" s="16">
        <v>10050808996</v>
      </c>
      <c r="H841" s="16">
        <v>12</v>
      </c>
      <c r="I841" s="25">
        <v>1914.94</v>
      </c>
      <c r="J841" s="24">
        <v>45152</v>
      </c>
      <c r="K841" s="17">
        <v>1569.62</v>
      </c>
      <c r="L841" s="24">
        <v>45128</v>
      </c>
      <c r="M841" s="16">
        <v>-24</v>
      </c>
      <c r="N841" s="16">
        <f t="shared" si="39"/>
        <v>6</v>
      </c>
      <c r="O841" s="17">
        <f t="shared" si="40"/>
        <v>-37670.879999999997</v>
      </c>
      <c r="P841" s="17">
        <f t="shared" si="41"/>
        <v>9417.7199999999993</v>
      </c>
    </row>
    <row r="842" spans="1:16" x14ac:dyDescent="0.25">
      <c r="A842" s="15" t="s">
        <v>12</v>
      </c>
      <c r="B842" s="15" t="s">
        <v>795</v>
      </c>
      <c r="C842" s="15" t="s">
        <v>806</v>
      </c>
      <c r="D842" s="16">
        <v>2176491203</v>
      </c>
      <c r="E842" s="24">
        <v>45123</v>
      </c>
      <c r="F842" s="24">
        <v>45123</v>
      </c>
      <c r="G842" s="16">
        <v>10059596886</v>
      </c>
      <c r="H842" s="16" t="s">
        <v>809</v>
      </c>
      <c r="I842" s="25">
        <v>9150</v>
      </c>
      <c r="J842" s="24">
        <v>45169</v>
      </c>
      <c r="K842" s="17">
        <v>7500</v>
      </c>
      <c r="L842" s="24">
        <v>45128</v>
      </c>
      <c r="M842" s="16">
        <v>-41</v>
      </c>
      <c r="N842" s="16">
        <f t="shared" si="39"/>
        <v>5</v>
      </c>
      <c r="O842" s="17">
        <f t="shared" si="40"/>
        <v>-307500</v>
      </c>
      <c r="P842" s="17">
        <f t="shared" si="41"/>
        <v>37500</v>
      </c>
    </row>
    <row r="843" spans="1:16" x14ac:dyDescent="0.25">
      <c r="A843" s="15" t="s">
        <v>12</v>
      </c>
      <c r="B843" s="15" t="s">
        <v>795</v>
      </c>
      <c r="C843" s="15" t="s">
        <v>16</v>
      </c>
      <c r="D843" s="16">
        <v>1334410493</v>
      </c>
      <c r="E843" s="24">
        <v>45123</v>
      </c>
      <c r="F843" s="24">
        <v>45123</v>
      </c>
      <c r="G843" s="16">
        <v>10068018746</v>
      </c>
      <c r="H843" s="16">
        <v>27</v>
      </c>
      <c r="I843" s="25">
        <v>5218.5</v>
      </c>
      <c r="J843" s="24">
        <v>45183</v>
      </c>
      <c r="K843" s="17">
        <v>4277.46</v>
      </c>
      <c r="L843" s="24">
        <v>45138</v>
      </c>
      <c r="M843" s="16">
        <v>-45</v>
      </c>
      <c r="N843" s="16">
        <f t="shared" si="39"/>
        <v>15</v>
      </c>
      <c r="O843" s="17">
        <f t="shared" si="40"/>
        <v>-192485.7</v>
      </c>
      <c r="P843" s="17">
        <f t="shared" si="41"/>
        <v>64161.9</v>
      </c>
    </row>
    <row r="844" spans="1:16" x14ac:dyDescent="0.25">
      <c r="A844" s="15" t="s">
        <v>12</v>
      </c>
      <c r="B844" s="15" t="s">
        <v>795</v>
      </c>
      <c r="C844" s="15" t="s">
        <v>801</v>
      </c>
      <c r="D844" s="16">
        <v>1629840495</v>
      </c>
      <c r="E844" s="24">
        <v>45126</v>
      </c>
      <c r="F844" s="24">
        <v>45126</v>
      </c>
      <c r="G844" s="16">
        <v>10097855703</v>
      </c>
      <c r="H844" s="16">
        <v>153</v>
      </c>
      <c r="I844" s="25">
        <v>935</v>
      </c>
      <c r="J844" s="24">
        <v>45156</v>
      </c>
      <c r="K844" s="17">
        <v>850</v>
      </c>
      <c r="L844" s="24">
        <v>45138</v>
      </c>
      <c r="M844" s="16">
        <v>-18</v>
      </c>
      <c r="N844" s="16">
        <f t="shared" si="39"/>
        <v>12</v>
      </c>
      <c r="O844" s="17">
        <f t="shared" si="40"/>
        <v>-15300</v>
      </c>
      <c r="P844" s="17">
        <f t="shared" si="41"/>
        <v>10200</v>
      </c>
    </row>
    <row r="845" spans="1:16" x14ac:dyDescent="0.25">
      <c r="A845" s="15" t="s">
        <v>12</v>
      </c>
      <c r="B845" s="15" t="s">
        <v>795</v>
      </c>
      <c r="C845" s="15" t="s">
        <v>810</v>
      </c>
      <c r="D845" s="16">
        <v>1588840494</v>
      </c>
      <c r="E845" s="24">
        <v>45133</v>
      </c>
      <c r="F845" s="24">
        <v>45133</v>
      </c>
      <c r="G845" s="16">
        <v>10135207257</v>
      </c>
      <c r="H845" s="16" t="s">
        <v>200</v>
      </c>
      <c r="I845" s="25">
        <v>96408.61</v>
      </c>
      <c r="J845" s="24">
        <v>45163</v>
      </c>
      <c r="K845" s="17">
        <v>79023.45</v>
      </c>
      <c r="L845" s="24">
        <v>45138</v>
      </c>
      <c r="M845" s="16">
        <v>-25</v>
      </c>
      <c r="N845" s="16">
        <f t="shared" si="39"/>
        <v>5</v>
      </c>
      <c r="O845" s="17">
        <f t="shared" si="40"/>
        <v>-1975586.25</v>
      </c>
      <c r="P845" s="17">
        <f t="shared" si="41"/>
        <v>395117.25</v>
      </c>
    </row>
    <row r="846" spans="1:16" x14ac:dyDescent="0.25">
      <c r="A846" s="15" t="s">
        <v>12</v>
      </c>
      <c r="B846" s="15" t="s">
        <v>795</v>
      </c>
      <c r="C846" s="15" t="s">
        <v>811</v>
      </c>
      <c r="D846" s="16">
        <v>2028350490</v>
      </c>
      <c r="E846" s="24">
        <v>45148</v>
      </c>
      <c r="F846" s="24">
        <v>45148</v>
      </c>
      <c r="G846" s="16">
        <v>10246327818</v>
      </c>
      <c r="H846" s="16" t="s">
        <v>71</v>
      </c>
      <c r="I846" s="25">
        <v>18700</v>
      </c>
      <c r="J846" s="24">
        <v>45199</v>
      </c>
      <c r="K846" s="17">
        <v>17000</v>
      </c>
      <c r="L846" s="24">
        <v>45149</v>
      </c>
      <c r="M846" s="16">
        <v>-50</v>
      </c>
      <c r="N846" s="16">
        <f t="shared" si="39"/>
        <v>1</v>
      </c>
      <c r="O846" s="17">
        <f t="shared" si="40"/>
        <v>-850000</v>
      </c>
      <c r="P846" s="17">
        <f t="shared" si="41"/>
        <v>17000</v>
      </c>
    </row>
    <row r="847" spans="1:16" x14ac:dyDescent="0.25">
      <c r="A847" s="15" t="s">
        <v>12</v>
      </c>
      <c r="B847" s="15" t="s">
        <v>795</v>
      </c>
      <c r="C847" s="15" t="s">
        <v>812</v>
      </c>
      <c r="D847" s="16" t="s">
        <v>813</v>
      </c>
      <c r="E847" s="24">
        <v>45150</v>
      </c>
      <c r="F847" s="24">
        <v>45150</v>
      </c>
      <c r="G847" s="16">
        <v>10258312041</v>
      </c>
      <c r="H847" s="16" t="s">
        <v>814</v>
      </c>
      <c r="I847" s="25">
        <v>1000</v>
      </c>
      <c r="J847" s="24">
        <v>45180</v>
      </c>
      <c r="K847" s="17">
        <v>1000</v>
      </c>
      <c r="L847" s="24">
        <v>45169</v>
      </c>
      <c r="M847" s="16">
        <v>-11</v>
      </c>
      <c r="N847" s="16">
        <f t="shared" si="39"/>
        <v>19</v>
      </c>
      <c r="O847" s="17">
        <f t="shared" si="40"/>
        <v>-11000</v>
      </c>
      <c r="P847" s="17">
        <f t="shared" si="41"/>
        <v>19000</v>
      </c>
    </row>
    <row r="848" spans="1:16" x14ac:dyDescent="0.25">
      <c r="A848" s="15" t="s">
        <v>12</v>
      </c>
      <c r="B848" s="15" t="s">
        <v>795</v>
      </c>
      <c r="C848" s="15" t="s">
        <v>815</v>
      </c>
      <c r="D848" s="16">
        <v>13339561006</v>
      </c>
      <c r="E848" s="24">
        <v>45160</v>
      </c>
      <c r="F848" s="24">
        <v>45160</v>
      </c>
      <c r="G848" s="16">
        <v>10306226930</v>
      </c>
      <c r="H848" s="16">
        <v>20</v>
      </c>
      <c r="I848" s="25">
        <v>4831.2</v>
      </c>
      <c r="J848" s="24">
        <v>45190</v>
      </c>
      <c r="K848" s="17">
        <v>3960</v>
      </c>
      <c r="L848" s="24">
        <v>45162</v>
      </c>
      <c r="M848" s="16">
        <v>-28</v>
      </c>
      <c r="N848" s="16">
        <f t="shared" si="39"/>
        <v>2</v>
      </c>
      <c r="O848" s="17">
        <f t="shared" si="40"/>
        <v>-110880</v>
      </c>
      <c r="P848" s="17">
        <f t="shared" si="41"/>
        <v>7920</v>
      </c>
    </row>
    <row r="849" spans="1:16" x14ac:dyDescent="0.25">
      <c r="A849" s="15" t="s">
        <v>12</v>
      </c>
      <c r="B849" s="15" t="s">
        <v>795</v>
      </c>
      <c r="C849" s="15" t="s">
        <v>16</v>
      </c>
      <c r="D849" s="16">
        <v>1334410493</v>
      </c>
      <c r="E849" s="24">
        <v>45171</v>
      </c>
      <c r="F849" s="24">
        <v>45171</v>
      </c>
      <c r="G849" s="16">
        <v>10361512287</v>
      </c>
      <c r="H849" s="16">
        <v>34</v>
      </c>
      <c r="I849" s="25">
        <v>4987.18</v>
      </c>
      <c r="J849" s="24">
        <v>45201</v>
      </c>
      <c r="K849" s="17">
        <v>4087.85</v>
      </c>
      <c r="L849" s="24">
        <v>45198</v>
      </c>
      <c r="M849" s="16">
        <v>-3</v>
      </c>
      <c r="N849" s="16">
        <f t="shared" si="39"/>
        <v>27</v>
      </c>
      <c r="O849" s="17">
        <f t="shared" si="40"/>
        <v>-12263.55</v>
      </c>
      <c r="P849" s="17">
        <f t="shared" si="41"/>
        <v>110371.95</v>
      </c>
    </row>
    <row r="850" spans="1:16" x14ac:dyDescent="0.25">
      <c r="A850" s="15" t="s">
        <v>12</v>
      </c>
      <c r="B850" s="15" t="s">
        <v>795</v>
      </c>
      <c r="C850" s="15" t="s">
        <v>811</v>
      </c>
      <c r="D850" s="16">
        <v>2028350490</v>
      </c>
      <c r="E850" s="24">
        <v>45170</v>
      </c>
      <c r="F850" s="24">
        <v>45170</v>
      </c>
      <c r="G850" s="16">
        <v>10362118627</v>
      </c>
      <c r="H850" s="16" t="s">
        <v>83</v>
      </c>
      <c r="I850" s="25">
        <v>9350</v>
      </c>
      <c r="J850" s="24">
        <v>45230</v>
      </c>
      <c r="K850" s="17">
        <v>8500</v>
      </c>
      <c r="L850" s="24">
        <v>45175</v>
      </c>
      <c r="M850" s="16">
        <v>-55</v>
      </c>
      <c r="N850" s="16">
        <f t="shared" si="39"/>
        <v>5</v>
      </c>
      <c r="O850" s="17">
        <f t="shared" si="40"/>
        <v>-467500</v>
      </c>
      <c r="P850" s="17">
        <f t="shared" si="41"/>
        <v>42500</v>
      </c>
    </row>
    <row r="851" spans="1:16" x14ac:dyDescent="0.25">
      <c r="A851" s="15" t="s">
        <v>12</v>
      </c>
      <c r="B851" s="15" t="s">
        <v>795</v>
      </c>
      <c r="C851" s="15" t="s">
        <v>58</v>
      </c>
      <c r="D851" s="16" t="s">
        <v>59</v>
      </c>
      <c r="E851" s="24">
        <v>45174</v>
      </c>
      <c r="F851" s="24">
        <v>45174</v>
      </c>
      <c r="G851" s="16">
        <v>10385380129</v>
      </c>
      <c r="H851" s="16" t="s">
        <v>816</v>
      </c>
      <c r="I851" s="25">
        <v>77000</v>
      </c>
      <c r="J851" s="24">
        <v>45204</v>
      </c>
      <c r="K851" s="17">
        <v>70000</v>
      </c>
      <c r="L851" s="24">
        <v>45187</v>
      </c>
      <c r="M851" s="16">
        <v>-17</v>
      </c>
      <c r="N851" s="16">
        <f t="shared" si="39"/>
        <v>13</v>
      </c>
      <c r="O851" s="17">
        <f t="shared" si="40"/>
        <v>-1190000</v>
      </c>
      <c r="P851" s="17">
        <f t="shared" si="41"/>
        <v>910000</v>
      </c>
    </row>
    <row r="852" spans="1:16" x14ac:dyDescent="0.25">
      <c r="A852" s="15" t="s">
        <v>12</v>
      </c>
      <c r="B852" s="15" t="s">
        <v>795</v>
      </c>
      <c r="C852" s="15" t="s">
        <v>798</v>
      </c>
      <c r="D852" s="16">
        <v>8261650587</v>
      </c>
      <c r="E852" s="24">
        <v>45197</v>
      </c>
      <c r="F852" s="24">
        <v>45197</v>
      </c>
      <c r="G852" s="16">
        <v>10538193576</v>
      </c>
      <c r="H852" s="16">
        <v>13</v>
      </c>
      <c r="I852" s="25">
        <v>3900</v>
      </c>
      <c r="J852" s="24">
        <v>45227</v>
      </c>
      <c r="K852" s="17">
        <v>3196.72</v>
      </c>
      <c r="L852" s="24">
        <v>45212</v>
      </c>
      <c r="M852" s="16">
        <v>-15</v>
      </c>
      <c r="N852" s="16">
        <f t="shared" si="39"/>
        <v>15</v>
      </c>
      <c r="O852" s="17">
        <f t="shared" si="40"/>
        <v>-47950.799999999996</v>
      </c>
      <c r="P852" s="17">
        <f t="shared" si="41"/>
        <v>47950.799999999996</v>
      </c>
    </row>
    <row r="853" spans="1:16" x14ac:dyDescent="0.25">
      <c r="A853" s="15" t="s">
        <v>12</v>
      </c>
      <c r="B853" s="15" t="s">
        <v>795</v>
      </c>
      <c r="C853" s="15" t="s">
        <v>808</v>
      </c>
      <c r="D853" s="16">
        <v>1631290994</v>
      </c>
      <c r="E853" s="24">
        <v>45198</v>
      </c>
      <c r="F853" s="24">
        <v>45198</v>
      </c>
      <c r="G853" s="16">
        <v>10545130661</v>
      </c>
      <c r="H853" s="16">
        <v>38</v>
      </c>
      <c r="I853" s="25">
        <v>28167.360000000001</v>
      </c>
      <c r="J853" s="24">
        <v>45228</v>
      </c>
      <c r="K853" s="17">
        <v>23088</v>
      </c>
      <c r="L853" s="24">
        <v>45212</v>
      </c>
      <c r="M853" s="16">
        <v>-16</v>
      </c>
      <c r="N853" s="16">
        <f t="shared" si="39"/>
        <v>14</v>
      </c>
      <c r="O853" s="17">
        <f t="shared" si="40"/>
        <v>-369408</v>
      </c>
      <c r="P853" s="17">
        <f t="shared" si="41"/>
        <v>323232</v>
      </c>
    </row>
    <row r="854" spans="1:16" x14ac:dyDescent="0.25">
      <c r="A854" s="15" t="s">
        <v>12</v>
      </c>
      <c r="B854" s="15" t="s">
        <v>795</v>
      </c>
      <c r="C854" s="15" t="s">
        <v>811</v>
      </c>
      <c r="D854" s="16">
        <v>2028350490</v>
      </c>
      <c r="E854" s="24">
        <v>45202</v>
      </c>
      <c r="F854" s="24">
        <v>45202</v>
      </c>
      <c r="G854" s="16">
        <v>10567127834</v>
      </c>
      <c r="H854" s="16" t="s">
        <v>60</v>
      </c>
      <c r="I854" s="25">
        <v>9350</v>
      </c>
      <c r="J854" s="24">
        <v>45262</v>
      </c>
      <c r="K854" s="17">
        <v>8500</v>
      </c>
      <c r="L854" s="24">
        <v>45212</v>
      </c>
      <c r="M854" s="16">
        <v>-50</v>
      </c>
      <c r="N854" s="16">
        <f t="shared" si="39"/>
        <v>10</v>
      </c>
      <c r="O854" s="17">
        <f t="shared" si="40"/>
        <v>-425000</v>
      </c>
      <c r="P854" s="17">
        <f t="shared" si="41"/>
        <v>85000</v>
      </c>
    </row>
    <row r="855" spans="1:16" x14ac:dyDescent="0.25">
      <c r="A855" s="15" t="s">
        <v>12</v>
      </c>
      <c r="B855" s="15" t="s">
        <v>795</v>
      </c>
      <c r="C855" s="15" t="s">
        <v>58</v>
      </c>
      <c r="D855" s="16" t="s">
        <v>59</v>
      </c>
      <c r="E855" s="24">
        <v>45205</v>
      </c>
      <c r="F855" s="24">
        <v>45205</v>
      </c>
      <c r="G855" s="16">
        <v>10603208219</v>
      </c>
      <c r="H855" s="16" t="s">
        <v>817</v>
      </c>
      <c r="I855" s="25">
        <v>34397</v>
      </c>
      <c r="J855" s="24">
        <v>45235</v>
      </c>
      <c r="K855" s="17">
        <v>31270</v>
      </c>
      <c r="L855" s="24">
        <v>45212</v>
      </c>
      <c r="M855" s="16">
        <v>-23</v>
      </c>
      <c r="N855" s="16">
        <f t="shared" si="39"/>
        <v>7</v>
      </c>
      <c r="O855" s="17">
        <f t="shared" si="40"/>
        <v>-719210</v>
      </c>
      <c r="P855" s="17">
        <f t="shared" si="41"/>
        <v>218890</v>
      </c>
    </row>
    <row r="856" spans="1:16" x14ac:dyDescent="0.25">
      <c r="A856" s="15" t="s">
        <v>12</v>
      </c>
      <c r="B856" s="15" t="s">
        <v>795</v>
      </c>
      <c r="C856" s="15" t="s">
        <v>811</v>
      </c>
      <c r="D856" s="16">
        <v>2028350490</v>
      </c>
      <c r="E856" s="24">
        <v>45214</v>
      </c>
      <c r="F856" s="24">
        <v>45214</v>
      </c>
      <c r="G856" s="16">
        <v>10644714837</v>
      </c>
      <c r="H856" s="16" t="s">
        <v>803</v>
      </c>
      <c r="I856" s="25">
        <v>9415.85</v>
      </c>
      <c r="J856" s="24">
        <v>45260</v>
      </c>
      <c r="K856" s="17">
        <v>8559.86</v>
      </c>
      <c r="L856" s="24">
        <v>45223</v>
      </c>
      <c r="M856" s="16">
        <v>-37</v>
      </c>
      <c r="N856" s="16">
        <f t="shared" si="39"/>
        <v>9</v>
      </c>
      <c r="O856" s="17">
        <f t="shared" si="40"/>
        <v>-316714.82</v>
      </c>
      <c r="P856" s="17">
        <f t="shared" si="41"/>
        <v>77038.740000000005</v>
      </c>
    </row>
    <row r="857" spans="1:16" x14ac:dyDescent="0.25">
      <c r="A857" s="15" t="s">
        <v>12</v>
      </c>
      <c r="B857" s="15" t="s">
        <v>795</v>
      </c>
      <c r="C857" s="15" t="s">
        <v>58</v>
      </c>
      <c r="D857" s="16" t="s">
        <v>59</v>
      </c>
      <c r="E857" s="24">
        <v>45224</v>
      </c>
      <c r="F857" s="24">
        <v>45224</v>
      </c>
      <c r="G857" s="16">
        <v>10729373905</v>
      </c>
      <c r="H857" s="16" t="s">
        <v>818</v>
      </c>
      <c r="I857" s="25">
        <v>6600</v>
      </c>
      <c r="J857" s="24">
        <v>45254</v>
      </c>
      <c r="K857" s="17">
        <v>6000</v>
      </c>
      <c r="L857" s="24">
        <v>45243</v>
      </c>
      <c r="M857" s="16">
        <v>-11</v>
      </c>
      <c r="N857" s="16">
        <f t="shared" si="39"/>
        <v>19</v>
      </c>
      <c r="O857" s="17">
        <f t="shared" si="40"/>
        <v>-66000</v>
      </c>
      <c r="P857" s="17">
        <f t="shared" si="41"/>
        <v>114000</v>
      </c>
    </row>
    <row r="858" spans="1:16" x14ac:dyDescent="0.25">
      <c r="A858" s="15" t="s">
        <v>12</v>
      </c>
      <c r="B858" s="15" t="s">
        <v>795</v>
      </c>
      <c r="C858" s="15" t="s">
        <v>58</v>
      </c>
      <c r="D858" s="16" t="s">
        <v>59</v>
      </c>
      <c r="E858" s="24">
        <v>45224</v>
      </c>
      <c r="F858" s="24">
        <v>45224</v>
      </c>
      <c r="G858" s="16">
        <v>10729376750</v>
      </c>
      <c r="H858" s="16" t="s">
        <v>520</v>
      </c>
      <c r="I858" s="25">
        <v>93725.36</v>
      </c>
      <c r="J858" s="24">
        <v>45254</v>
      </c>
      <c r="K858" s="17">
        <v>85204.87</v>
      </c>
      <c r="L858" s="24">
        <v>45243</v>
      </c>
      <c r="M858" s="16">
        <v>-11</v>
      </c>
      <c r="N858" s="16">
        <f t="shared" si="39"/>
        <v>19</v>
      </c>
      <c r="O858" s="17">
        <f t="shared" si="40"/>
        <v>-937253.57</v>
      </c>
      <c r="P858" s="17">
        <f t="shared" si="41"/>
        <v>1618892.5299999998</v>
      </c>
    </row>
    <row r="859" spans="1:16" x14ac:dyDescent="0.25">
      <c r="A859" s="15" t="s">
        <v>12</v>
      </c>
      <c r="B859" s="15" t="s">
        <v>795</v>
      </c>
      <c r="C859" s="15" t="s">
        <v>819</v>
      </c>
      <c r="D859" s="16">
        <v>2032640498</v>
      </c>
      <c r="E859" s="24">
        <v>45229</v>
      </c>
      <c r="F859" s="24">
        <v>45229</v>
      </c>
      <c r="G859" s="16">
        <v>10761478781</v>
      </c>
      <c r="H859" s="16">
        <v>12</v>
      </c>
      <c r="I859" s="25">
        <v>3630.23</v>
      </c>
      <c r="J859" s="24">
        <v>45259</v>
      </c>
      <c r="K859" s="17">
        <v>2975.6</v>
      </c>
      <c r="L859" s="24">
        <v>45243</v>
      </c>
      <c r="M859" s="16">
        <v>-16</v>
      </c>
      <c r="N859" s="16">
        <f t="shared" si="39"/>
        <v>14</v>
      </c>
      <c r="O859" s="17">
        <f t="shared" si="40"/>
        <v>-47609.599999999999</v>
      </c>
      <c r="P859" s="17">
        <f t="shared" si="41"/>
        <v>41658.400000000001</v>
      </c>
    </row>
    <row r="860" spans="1:16" x14ac:dyDescent="0.25">
      <c r="A860" s="15" t="s">
        <v>12</v>
      </c>
      <c r="B860" s="15" t="s">
        <v>795</v>
      </c>
      <c r="C860" s="15" t="s">
        <v>798</v>
      </c>
      <c r="D860" s="16">
        <v>8261650587</v>
      </c>
      <c r="E860" s="24">
        <v>45232</v>
      </c>
      <c r="F860" s="24">
        <v>45232</v>
      </c>
      <c r="G860" s="16">
        <v>10779088783</v>
      </c>
      <c r="H860" s="16">
        <v>18</v>
      </c>
      <c r="I860" s="25">
        <v>7800.01</v>
      </c>
      <c r="J860" s="24">
        <v>45262</v>
      </c>
      <c r="K860" s="17">
        <v>6393.41</v>
      </c>
      <c r="L860" s="24">
        <v>45243</v>
      </c>
      <c r="M860" s="16">
        <v>-19</v>
      </c>
      <c r="N860" s="16">
        <f t="shared" si="39"/>
        <v>11</v>
      </c>
      <c r="O860" s="17">
        <f t="shared" si="40"/>
        <v>-121474.79</v>
      </c>
      <c r="P860" s="17">
        <f t="shared" si="41"/>
        <v>70327.509999999995</v>
      </c>
    </row>
    <row r="861" spans="1:16" x14ac:dyDescent="0.25">
      <c r="A861" s="15" t="s">
        <v>12</v>
      </c>
      <c r="B861" s="15" t="s">
        <v>795</v>
      </c>
      <c r="C861" s="15" t="s">
        <v>801</v>
      </c>
      <c r="D861" s="16">
        <v>1629840495</v>
      </c>
      <c r="E861" s="24">
        <v>45233</v>
      </c>
      <c r="F861" s="24">
        <v>45233</v>
      </c>
      <c r="G861" s="16">
        <v>10792300996</v>
      </c>
      <c r="H861" s="16">
        <v>276</v>
      </c>
      <c r="I861" s="25">
        <v>935</v>
      </c>
      <c r="J861" s="24">
        <v>45263</v>
      </c>
      <c r="K861" s="17">
        <v>850</v>
      </c>
      <c r="L861" s="24">
        <v>45243</v>
      </c>
      <c r="M861" s="16">
        <v>-20</v>
      </c>
      <c r="N861" s="16">
        <f t="shared" si="39"/>
        <v>10</v>
      </c>
      <c r="O861" s="17">
        <f t="shared" si="40"/>
        <v>-17000</v>
      </c>
      <c r="P861" s="17">
        <f t="shared" si="41"/>
        <v>8500</v>
      </c>
    </row>
    <row r="862" spans="1:16" x14ac:dyDescent="0.25">
      <c r="A862" s="15" t="s">
        <v>12</v>
      </c>
      <c r="B862" s="15" t="s">
        <v>795</v>
      </c>
      <c r="C862" s="15" t="s">
        <v>801</v>
      </c>
      <c r="D862" s="16">
        <v>1629840495</v>
      </c>
      <c r="E862" s="24">
        <v>45233</v>
      </c>
      <c r="F862" s="24">
        <v>45233</v>
      </c>
      <c r="G862" s="16">
        <v>10792313749</v>
      </c>
      <c r="H862" s="16">
        <v>277</v>
      </c>
      <c r="I862" s="25">
        <v>935</v>
      </c>
      <c r="J862" s="24">
        <v>45263</v>
      </c>
      <c r="K862" s="17">
        <v>850</v>
      </c>
      <c r="L862" s="24">
        <v>45243</v>
      </c>
      <c r="M862" s="16">
        <v>-20</v>
      </c>
      <c r="N862" s="16">
        <f t="shared" si="39"/>
        <v>10</v>
      </c>
      <c r="O862" s="17">
        <f t="shared" si="40"/>
        <v>-17000</v>
      </c>
      <c r="P862" s="17">
        <f t="shared" si="41"/>
        <v>8500</v>
      </c>
    </row>
    <row r="863" spans="1:16" x14ac:dyDescent="0.25">
      <c r="A863" s="15" t="s">
        <v>12</v>
      </c>
      <c r="B863" s="15" t="s">
        <v>795</v>
      </c>
      <c r="C863" s="15" t="s">
        <v>801</v>
      </c>
      <c r="D863" s="16">
        <v>1629840495</v>
      </c>
      <c r="E863" s="24">
        <v>45233</v>
      </c>
      <c r="F863" s="24">
        <v>45233</v>
      </c>
      <c r="G863" s="16">
        <v>10792325109</v>
      </c>
      <c r="H863" s="16">
        <v>278</v>
      </c>
      <c r="I863" s="25">
        <v>935</v>
      </c>
      <c r="J863" s="24">
        <v>45263</v>
      </c>
      <c r="K863" s="17">
        <v>850</v>
      </c>
      <c r="L863" s="24">
        <v>45243</v>
      </c>
      <c r="M863" s="16">
        <v>-20</v>
      </c>
      <c r="N863" s="16">
        <f t="shared" si="39"/>
        <v>10</v>
      </c>
      <c r="O863" s="17">
        <f t="shared" si="40"/>
        <v>-17000</v>
      </c>
      <c r="P863" s="17">
        <f t="shared" si="41"/>
        <v>8500</v>
      </c>
    </row>
    <row r="864" spans="1:16" x14ac:dyDescent="0.25">
      <c r="A864" s="15" t="s">
        <v>12</v>
      </c>
      <c r="B864" s="15" t="s">
        <v>795</v>
      </c>
      <c r="C864" s="15" t="s">
        <v>811</v>
      </c>
      <c r="D864" s="16">
        <v>2028350490</v>
      </c>
      <c r="E864" s="24">
        <v>45237</v>
      </c>
      <c r="F864" s="24">
        <v>45237</v>
      </c>
      <c r="G864" s="16">
        <v>10811682178</v>
      </c>
      <c r="H864" s="16" t="s">
        <v>145</v>
      </c>
      <c r="I864" s="25">
        <v>9350</v>
      </c>
      <c r="J864" s="24">
        <v>45297</v>
      </c>
      <c r="K864" s="17">
        <v>8500</v>
      </c>
      <c r="L864" s="24">
        <v>45243</v>
      </c>
      <c r="M864" s="16">
        <v>-54</v>
      </c>
      <c r="N864" s="16">
        <f t="shared" si="39"/>
        <v>6</v>
      </c>
      <c r="O864" s="17">
        <f t="shared" si="40"/>
        <v>-459000</v>
      </c>
      <c r="P864" s="17">
        <f t="shared" si="41"/>
        <v>51000</v>
      </c>
    </row>
    <row r="865" spans="1:16" x14ac:dyDescent="0.25">
      <c r="A865" s="15" t="s">
        <v>12</v>
      </c>
      <c r="B865" s="15" t="s">
        <v>795</v>
      </c>
      <c r="C865" s="15" t="s">
        <v>16</v>
      </c>
      <c r="D865" s="16">
        <v>1334410493</v>
      </c>
      <c r="E865" s="24">
        <v>45245</v>
      </c>
      <c r="F865" s="24">
        <v>45245</v>
      </c>
      <c r="G865" s="16">
        <v>10879431557</v>
      </c>
      <c r="H865" s="16">
        <v>40</v>
      </c>
      <c r="I865" s="25">
        <v>29302.01</v>
      </c>
      <c r="J865" s="24">
        <v>45275</v>
      </c>
      <c r="K865" s="17">
        <v>24018.04</v>
      </c>
      <c r="L865" s="24">
        <v>45253</v>
      </c>
      <c r="M865" s="16">
        <v>-22</v>
      </c>
      <c r="N865" s="16">
        <f t="shared" si="39"/>
        <v>8</v>
      </c>
      <c r="O865" s="17">
        <f t="shared" si="40"/>
        <v>-528396.88</v>
      </c>
      <c r="P865" s="17">
        <f t="shared" si="41"/>
        <v>192144.32</v>
      </c>
    </row>
    <row r="866" spans="1:16" x14ac:dyDescent="0.25">
      <c r="A866" s="15" t="s">
        <v>12</v>
      </c>
      <c r="B866" s="15" t="s">
        <v>795</v>
      </c>
      <c r="C866" s="15" t="s">
        <v>16</v>
      </c>
      <c r="D866" s="16">
        <v>1334410493</v>
      </c>
      <c r="E866" s="24">
        <v>45253</v>
      </c>
      <c r="F866" s="24">
        <v>45253</v>
      </c>
      <c r="G866" s="16">
        <v>10929104160</v>
      </c>
      <c r="H866" s="16">
        <v>42</v>
      </c>
      <c r="I866" s="25">
        <v>17680.060000000001</v>
      </c>
      <c r="J866" s="24">
        <v>45283</v>
      </c>
      <c r="K866" s="17">
        <v>14491.85</v>
      </c>
      <c r="L866" s="24">
        <v>45260</v>
      </c>
      <c r="M866" s="16">
        <v>-23</v>
      </c>
      <c r="N866" s="16">
        <f t="shared" si="39"/>
        <v>7</v>
      </c>
      <c r="O866" s="17">
        <f t="shared" si="40"/>
        <v>-333312.55</v>
      </c>
      <c r="P866" s="17">
        <f t="shared" si="41"/>
        <v>101442.95</v>
      </c>
    </row>
    <row r="867" spans="1:16" x14ac:dyDescent="0.25">
      <c r="A867" s="15" t="s">
        <v>12</v>
      </c>
      <c r="B867" s="15" t="s">
        <v>795</v>
      </c>
      <c r="C867" s="15" t="s">
        <v>16</v>
      </c>
      <c r="D867" s="16">
        <v>1334410493</v>
      </c>
      <c r="E867" s="24">
        <v>45253</v>
      </c>
      <c r="F867" s="24">
        <v>45253</v>
      </c>
      <c r="G867" s="16">
        <v>10930083149</v>
      </c>
      <c r="H867" s="16">
        <v>43</v>
      </c>
      <c r="I867" s="25">
        <v>33256.86</v>
      </c>
      <c r="J867" s="24">
        <v>45313</v>
      </c>
      <c r="K867" s="17">
        <v>27259.72</v>
      </c>
      <c r="L867" s="24">
        <v>45261</v>
      </c>
      <c r="M867" s="16">
        <v>-52</v>
      </c>
      <c r="N867" s="16">
        <f t="shared" si="39"/>
        <v>8</v>
      </c>
      <c r="O867" s="17">
        <f t="shared" si="40"/>
        <v>-1417505.44</v>
      </c>
      <c r="P867" s="17">
        <f t="shared" si="41"/>
        <v>218077.76</v>
      </c>
    </row>
    <row r="868" spans="1:16" x14ac:dyDescent="0.25">
      <c r="A868" s="15" t="s">
        <v>12</v>
      </c>
      <c r="B868" s="15" t="s">
        <v>795</v>
      </c>
      <c r="C868" s="15" t="s">
        <v>820</v>
      </c>
      <c r="D868" s="16">
        <v>80206670582</v>
      </c>
      <c r="E868" s="24">
        <v>45253</v>
      </c>
      <c r="F868" s="24">
        <v>45253</v>
      </c>
      <c r="G868" s="16">
        <v>10932670230</v>
      </c>
      <c r="H868" s="16">
        <v>48</v>
      </c>
      <c r="I868" s="25">
        <v>549</v>
      </c>
      <c r="J868" s="24">
        <v>45283</v>
      </c>
      <c r="K868" s="17">
        <v>450</v>
      </c>
      <c r="L868" s="24">
        <v>45261</v>
      </c>
      <c r="M868" s="16">
        <v>-22</v>
      </c>
      <c r="N868" s="16">
        <f t="shared" si="39"/>
        <v>8</v>
      </c>
      <c r="O868" s="17">
        <f t="shared" si="40"/>
        <v>-9900</v>
      </c>
      <c r="P868" s="17">
        <f t="shared" si="41"/>
        <v>3600</v>
      </c>
    </row>
    <row r="869" spans="1:16" x14ac:dyDescent="0.25">
      <c r="A869" s="15" t="s">
        <v>12</v>
      </c>
      <c r="B869" s="15" t="s">
        <v>795</v>
      </c>
      <c r="C869" s="15" t="s">
        <v>821</v>
      </c>
      <c r="D869" s="16">
        <v>3500840925</v>
      </c>
      <c r="E869" s="24">
        <v>45257</v>
      </c>
      <c r="F869" s="24">
        <v>45257</v>
      </c>
      <c r="G869" s="16">
        <v>10953986677</v>
      </c>
      <c r="H869" s="16" t="s">
        <v>822</v>
      </c>
      <c r="I869" s="25">
        <v>2.11</v>
      </c>
      <c r="J869" s="24">
        <v>45287</v>
      </c>
      <c r="K869" s="17">
        <v>1.73</v>
      </c>
      <c r="L869" s="24">
        <v>45273</v>
      </c>
      <c r="M869" s="16">
        <v>-14</v>
      </c>
      <c r="N869" s="16">
        <f t="shared" si="39"/>
        <v>16</v>
      </c>
      <c r="O869" s="17">
        <f t="shared" si="40"/>
        <v>-24.22</v>
      </c>
      <c r="P869" s="17">
        <f t="shared" si="41"/>
        <v>27.68</v>
      </c>
    </row>
    <row r="870" spans="1:16" x14ac:dyDescent="0.25">
      <c r="A870" s="15" t="s">
        <v>12</v>
      </c>
      <c r="B870" s="15" t="s">
        <v>795</v>
      </c>
      <c r="C870" s="15" t="s">
        <v>804</v>
      </c>
      <c r="D870" s="16">
        <v>1922510464</v>
      </c>
      <c r="E870" s="24">
        <v>45259</v>
      </c>
      <c r="F870" s="24">
        <v>45259</v>
      </c>
      <c r="G870" s="16">
        <v>10963725328</v>
      </c>
      <c r="H870" s="16" t="s">
        <v>823</v>
      </c>
      <c r="I870" s="25">
        <v>1500</v>
      </c>
      <c r="J870" s="24">
        <v>45289</v>
      </c>
      <c r="K870" s="17">
        <v>1229.51</v>
      </c>
      <c r="L870" s="24">
        <v>45265</v>
      </c>
      <c r="M870" s="16">
        <v>-24</v>
      </c>
      <c r="N870" s="16">
        <f t="shared" si="39"/>
        <v>6</v>
      </c>
      <c r="O870" s="17">
        <f t="shared" si="40"/>
        <v>-29508.239999999998</v>
      </c>
      <c r="P870" s="17">
        <f t="shared" si="41"/>
        <v>7377.0599999999995</v>
      </c>
    </row>
    <row r="871" spans="1:16" x14ac:dyDescent="0.25">
      <c r="A871" s="15" t="s">
        <v>12</v>
      </c>
      <c r="B871" s="15" t="s">
        <v>795</v>
      </c>
      <c r="C871" s="15" t="s">
        <v>824</v>
      </c>
      <c r="D871" s="16">
        <v>3500840925</v>
      </c>
      <c r="E871" s="24">
        <v>45261</v>
      </c>
      <c r="F871" s="24">
        <v>45261</v>
      </c>
      <c r="G871" s="16">
        <v>10983103250</v>
      </c>
      <c r="H871" s="16" t="s">
        <v>825</v>
      </c>
      <c r="I871" s="25">
        <v>23.5</v>
      </c>
      <c r="J871" s="24">
        <v>45291</v>
      </c>
      <c r="K871" s="17">
        <v>19.260000000000002</v>
      </c>
      <c r="L871" s="24">
        <v>45273</v>
      </c>
      <c r="M871" s="16">
        <v>-18</v>
      </c>
      <c r="N871" s="16">
        <f t="shared" si="39"/>
        <v>12</v>
      </c>
      <c r="O871" s="17">
        <f t="shared" si="40"/>
        <v>-346.68</v>
      </c>
      <c r="P871" s="17">
        <f t="shared" si="41"/>
        <v>231.12</v>
      </c>
    </row>
    <row r="872" spans="1:16" x14ac:dyDescent="0.25">
      <c r="A872" s="15" t="s">
        <v>12</v>
      </c>
      <c r="B872" s="15" t="s">
        <v>795</v>
      </c>
      <c r="C872" s="15" t="s">
        <v>810</v>
      </c>
      <c r="D872" s="16">
        <v>1588840494</v>
      </c>
      <c r="E872" s="24">
        <v>45261</v>
      </c>
      <c r="F872" s="24">
        <v>45261</v>
      </c>
      <c r="G872" s="16">
        <v>10985834220</v>
      </c>
      <c r="H872" s="16" t="s">
        <v>602</v>
      </c>
      <c r="I872" s="25">
        <v>23790</v>
      </c>
      <c r="J872" s="24">
        <v>45291</v>
      </c>
      <c r="K872" s="17">
        <v>19500</v>
      </c>
      <c r="L872" s="24">
        <v>45265</v>
      </c>
      <c r="M872" s="16">
        <v>-26</v>
      </c>
      <c r="N872" s="16">
        <f t="shared" si="39"/>
        <v>4</v>
      </c>
      <c r="O872" s="17">
        <f t="shared" si="40"/>
        <v>-507000</v>
      </c>
      <c r="P872" s="17">
        <f t="shared" si="41"/>
        <v>78000</v>
      </c>
    </row>
    <row r="873" spans="1:16" x14ac:dyDescent="0.25">
      <c r="A873" s="15" t="s">
        <v>12</v>
      </c>
      <c r="B873" s="15" t="s">
        <v>795</v>
      </c>
      <c r="C873" s="15" t="s">
        <v>811</v>
      </c>
      <c r="D873" s="16">
        <v>2028350490</v>
      </c>
      <c r="E873" s="24">
        <v>45261</v>
      </c>
      <c r="F873" s="24">
        <v>45261</v>
      </c>
      <c r="G873" s="16">
        <v>10987236960</v>
      </c>
      <c r="H873" s="16" t="s">
        <v>420</v>
      </c>
      <c r="I873" s="25">
        <v>9350</v>
      </c>
      <c r="J873" s="24">
        <v>45321</v>
      </c>
      <c r="K873" s="17">
        <v>8500</v>
      </c>
      <c r="L873" s="24">
        <v>45267</v>
      </c>
      <c r="M873" s="16">
        <v>-54</v>
      </c>
      <c r="N873" s="16">
        <f t="shared" si="39"/>
        <v>6</v>
      </c>
      <c r="O873" s="17">
        <f t="shared" si="40"/>
        <v>-459000</v>
      </c>
      <c r="P873" s="17">
        <f t="shared" si="41"/>
        <v>51000</v>
      </c>
    </row>
    <row r="874" spans="1:16" x14ac:dyDescent="0.25">
      <c r="A874" s="15" t="s">
        <v>12</v>
      </c>
      <c r="B874" s="15" t="s">
        <v>795</v>
      </c>
      <c r="C874" s="15" t="s">
        <v>826</v>
      </c>
      <c r="D874" s="16">
        <v>1891420497</v>
      </c>
      <c r="E874" s="24">
        <v>45265</v>
      </c>
      <c r="F874" s="24">
        <v>45265</v>
      </c>
      <c r="G874" s="16">
        <v>11009931354</v>
      </c>
      <c r="H874" s="16">
        <v>239</v>
      </c>
      <c r="I874" s="25">
        <v>1037</v>
      </c>
      <c r="J874" s="24">
        <v>45295</v>
      </c>
      <c r="K874" s="17">
        <v>850</v>
      </c>
      <c r="L874" s="24">
        <v>45267</v>
      </c>
      <c r="M874" s="16">
        <v>-28</v>
      </c>
      <c r="N874" s="16">
        <f t="shared" si="39"/>
        <v>2</v>
      </c>
      <c r="O874" s="17">
        <f t="shared" si="40"/>
        <v>-23800</v>
      </c>
      <c r="P874" s="17">
        <f t="shared" si="41"/>
        <v>1700</v>
      </c>
    </row>
    <row r="875" spans="1:16" x14ac:dyDescent="0.25">
      <c r="A875" s="15" t="s">
        <v>12</v>
      </c>
      <c r="B875" s="15" t="s">
        <v>795</v>
      </c>
      <c r="C875" s="15" t="s">
        <v>811</v>
      </c>
      <c r="D875" s="16">
        <v>2028350490</v>
      </c>
      <c r="E875" s="24">
        <v>45271</v>
      </c>
      <c r="F875" s="24">
        <v>45271</v>
      </c>
      <c r="G875" s="16">
        <v>11059196202</v>
      </c>
      <c r="H875" s="16" t="s">
        <v>114</v>
      </c>
      <c r="I875" s="25">
        <v>5261.89</v>
      </c>
      <c r="J875" s="24">
        <v>45331</v>
      </c>
      <c r="K875" s="17">
        <v>4783.54</v>
      </c>
      <c r="L875" s="24">
        <v>45272</v>
      </c>
      <c r="M875" s="16">
        <v>-59</v>
      </c>
      <c r="N875" s="16">
        <f t="shared" si="39"/>
        <v>1</v>
      </c>
      <c r="O875" s="17">
        <f t="shared" si="40"/>
        <v>-282228.86</v>
      </c>
      <c r="P875" s="17">
        <f t="shared" si="41"/>
        <v>4783.54</v>
      </c>
    </row>
    <row r="876" spans="1:16" x14ac:dyDescent="0.25">
      <c r="A876" s="15" t="s">
        <v>12</v>
      </c>
      <c r="B876" s="15" t="s">
        <v>827</v>
      </c>
      <c r="C876" s="15" t="s">
        <v>828</v>
      </c>
      <c r="D876" s="16">
        <v>6832931007</v>
      </c>
      <c r="E876" s="24">
        <v>43686</v>
      </c>
      <c r="F876" s="24">
        <v>43686</v>
      </c>
      <c r="G876" s="16">
        <v>1419295657</v>
      </c>
      <c r="H876" s="16" t="s">
        <v>829</v>
      </c>
      <c r="I876" s="25">
        <v>1998.55</v>
      </c>
      <c r="J876" s="24">
        <v>43717</v>
      </c>
      <c r="K876" s="17">
        <v>272.48</v>
      </c>
      <c r="L876" s="24">
        <v>45027</v>
      </c>
      <c r="M876" s="16">
        <v>1310</v>
      </c>
      <c r="N876" s="16">
        <f t="shared" si="39"/>
        <v>1341</v>
      </c>
      <c r="O876" s="17">
        <f t="shared" si="40"/>
        <v>356948.80000000005</v>
      </c>
      <c r="P876" s="17">
        <f t="shared" si="41"/>
        <v>365395.68000000005</v>
      </c>
    </row>
    <row r="877" spans="1:16" x14ac:dyDescent="0.25">
      <c r="A877" s="15" t="s">
        <v>12</v>
      </c>
      <c r="B877" s="15" t="s">
        <v>827</v>
      </c>
      <c r="C877" s="15" t="s">
        <v>830</v>
      </c>
      <c r="D877" s="16">
        <v>6832931007</v>
      </c>
      <c r="E877" s="24">
        <v>43724</v>
      </c>
      <c r="F877" s="24">
        <v>43724</v>
      </c>
      <c r="G877" s="16">
        <v>1609481593</v>
      </c>
      <c r="H877" s="16" t="s">
        <v>831</v>
      </c>
      <c r="I877" s="25">
        <v>21581.05</v>
      </c>
      <c r="J877" s="24">
        <v>43754</v>
      </c>
      <c r="K877" s="17">
        <v>1633.27</v>
      </c>
      <c r="L877" s="24">
        <v>45027</v>
      </c>
      <c r="M877" s="16">
        <v>36</v>
      </c>
      <c r="N877" s="16">
        <f t="shared" si="39"/>
        <v>1303</v>
      </c>
      <c r="O877" s="17">
        <f t="shared" si="40"/>
        <v>58797.72</v>
      </c>
      <c r="P877" s="17">
        <f t="shared" si="41"/>
        <v>2128150.81</v>
      </c>
    </row>
    <row r="878" spans="1:16" x14ac:dyDescent="0.25">
      <c r="A878" s="15" t="s">
        <v>12</v>
      </c>
      <c r="B878" s="15" t="s">
        <v>827</v>
      </c>
      <c r="C878" s="15" t="s">
        <v>832</v>
      </c>
      <c r="D878" s="16">
        <v>1177760491</v>
      </c>
      <c r="E878" s="24">
        <v>44886</v>
      </c>
      <c r="F878" s="24">
        <v>44886</v>
      </c>
      <c r="G878" s="16">
        <v>8474751511</v>
      </c>
      <c r="H878" s="16" t="s">
        <v>833</v>
      </c>
      <c r="I878" s="25">
        <v>10204.4</v>
      </c>
      <c r="J878" s="24">
        <v>44930</v>
      </c>
      <c r="K878" s="17">
        <v>9275.7900000000009</v>
      </c>
      <c r="L878" s="24">
        <v>44993</v>
      </c>
      <c r="M878" s="16">
        <v>-31</v>
      </c>
      <c r="N878" s="16">
        <f t="shared" si="39"/>
        <v>107</v>
      </c>
      <c r="O878" s="17">
        <f t="shared" si="40"/>
        <v>-287549.49000000005</v>
      </c>
      <c r="P878" s="17">
        <f t="shared" si="41"/>
        <v>992509.53000000014</v>
      </c>
    </row>
    <row r="879" spans="1:16" x14ac:dyDescent="0.25">
      <c r="A879" s="15" t="s">
        <v>12</v>
      </c>
      <c r="B879" s="15" t="s">
        <v>827</v>
      </c>
      <c r="C879" s="15" t="s">
        <v>834</v>
      </c>
      <c r="D879" s="16">
        <v>488410010</v>
      </c>
      <c r="E879" s="24">
        <v>44912</v>
      </c>
      <c r="F879" s="24">
        <v>44912</v>
      </c>
      <c r="G879" s="16">
        <v>8635303337</v>
      </c>
      <c r="H879" s="16" t="s">
        <v>835</v>
      </c>
      <c r="I879" s="25">
        <v>1856.66</v>
      </c>
      <c r="J879" s="24">
        <v>44942</v>
      </c>
      <c r="K879" s="17">
        <v>1745.34</v>
      </c>
      <c r="L879" s="24">
        <v>44938</v>
      </c>
      <c r="M879" s="16">
        <v>-4</v>
      </c>
      <c r="N879" s="16">
        <f t="shared" si="39"/>
        <v>26</v>
      </c>
      <c r="O879" s="17">
        <f t="shared" si="40"/>
        <v>-6981.36</v>
      </c>
      <c r="P879" s="17">
        <f t="shared" si="41"/>
        <v>45378.84</v>
      </c>
    </row>
    <row r="880" spans="1:16" x14ac:dyDescent="0.25">
      <c r="A880" s="15" t="s">
        <v>12</v>
      </c>
      <c r="B880" s="15" t="s">
        <v>827</v>
      </c>
      <c r="C880" s="15" t="s">
        <v>836</v>
      </c>
      <c r="D880" s="16">
        <v>9771701001</v>
      </c>
      <c r="E880" s="24">
        <v>44915</v>
      </c>
      <c r="F880" s="24">
        <v>44915</v>
      </c>
      <c r="G880" s="16">
        <v>8656194169</v>
      </c>
      <c r="H880" s="16" t="s">
        <v>837</v>
      </c>
      <c r="I880" s="25">
        <v>7.56</v>
      </c>
      <c r="J880" s="24">
        <v>44974</v>
      </c>
      <c r="K880" s="17">
        <v>6.2</v>
      </c>
      <c r="L880" s="24">
        <v>44938</v>
      </c>
      <c r="M880" s="16">
        <v>-36</v>
      </c>
      <c r="N880" s="16">
        <f t="shared" si="39"/>
        <v>23</v>
      </c>
      <c r="O880" s="17">
        <f t="shared" si="40"/>
        <v>-223.20000000000002</v>
      </c>
      <c r="P880" s="17">
        <f t="shared" si="41"/>
        <v>142.6</v>
      </c>
    </row>
    <row r="881" spans="1:16" x14ac:dyDescent="0.25">
      <c r="A881" s="15" t="s">
        <v>12</v>
      </c>
      <c r="B881" s="15" t="s">
        <v>827</v>
      </c>
      <c r="C881" s="15" t="s">
        <v>838</v>
      </c>
      <c r="D881" s="16">
        <v>2221101203</v>
      </c>
      <c r="E881" s="24">
        <v>44916</v>
      </c>
      <c r="F881" s="24">
        <v>44916</v>
      </c>
      <c r="G881" s="16">
        <v>8669948473</v>
      </c>
      <c r="H881" s="16">
        <v>412213386254</v>
      </c>
      <c r="I881" s="25">
        <v>11.96</v>
      </c>
      <c r="J881" s="24">
        <v>44957</v>
      </c>
      <c r="K881" s="17">
        <v>11.39</v>
      </c>
      <c r="L881" s="24">
        <v>44935</v>
      </c>
      <c r="M881" s="16">
        <v>-22</v>
      </c>
      <c r="N881" s="16">
        <f t="shared" si="39"/>
        <v>19</v>
      </c>
      <c r="O881" s="17">
        <f t="shared" si="40"/>
        <v>-250.58</v>
      </c>
      <c r="P881" s="17">
        <f t="shared" si="41"/>
        <v>216.41000000000003</v>
      </c>
    </row>
    <row r="882" spans="1:16" x14ac:dyDescent="0.25">
      <c r="A882" s="15" t="s">
        <v>12</v>
      </c>
      <c r="B882" s="15" t="s">
        <v>827</v>
      </c>
      <c r="C882" s="15" t="s">
        <v>838</v>
      </c>
      <c r="D882" s="16">
        <v>2221101203</v>
      </c>
      <c r="E882" s="24">
        <v>44914</v>
      </c>
      <c r="F882" s="24">
        <v>44914</v>
      </c>
      <c r="G882" s="16">
        <v>8669949030</v>
      </c>
      <c r="H882" s="16">
        <v>412213386255</v>
      </c>
      <c r="I882" s="25">
        <v>10.79</v>
      </c>
      <c r="J882" s="24">
        <v>44957</v>
      </c>
      <c r="K882" s="17">
        <v>10.28</v>
      </c>
      <c r="L882" s="24">
        <v>44935</v>
      </c>
      <c r="M882" s="16">
        <v>-22</v>
      </c>
      <c r="N882" s="16">
        <f t="shared" si="39"/>
        <v>21</v>
      </c>
      <c r="O882" s="17">
        <f t="shared" si="40"/>
        <v>-226.16</v>
      </c>
      <c r="P882" s="17">
        <f t="shared" si="41"/>
        <v>215.88</v>
      </c>
    </row>
    <row r="883" spans="1:16" x14ac:dyDescent="0.25">
      <c r="A883" s="15" t="s">
        <v>12</v>
      </c>
      <c r="B883" s="15" t="s">
        <v>827</v>
      </c>
      <c r="C883" s="15" t="s">
        <v>838</v>
      </c>
      <c r="D883" s="16">
        <v>2221101203</v>
      </c>
      <c r="E883" s="24">
        <v>44914</v>
      </c>
      <c r="F883" s="24">
        <v>44914</v>
      </c>
      <c r="G883" s="16">
        <v>8669949913</v>
      </c>
      <c r="H883" s="16">
        <v>412213386256</v>
      </c>
      <c r="I883" s="25">
        <v>13.1</v>
      </c>
      <c r="J883" s="24">
        <v>44957</v>
      </c>
      <c r="K883" s="17">
        <v>12.48</v>
      </c>
      <c r="L883" s="24">
        <v>44935</v>
      </c>
      <c r="M883" s="16">
        <v>-22</v>
      </c>
      <c r="N883" s="16">
        <f t="shared" si="39"/>
        <v>21</v>
      </c>
      <c r="O883" s="17">
        <f t="shared" si="40"/>
        <v>-274.56</v>
      </c>
      <c r="P883" s="17">
        <f t="shared" si="41"/>
        <v>262.08</v>
      </c>
    </row>
    <row r="884" spans="1:16" x14ac:dyDescent="0.25">
      <c r="A884" s="15" t="s">
        <v>12</v>
      </c>
      <c r="B884" s="15" t="s">
        <v>827</v>
      </c>
      <c r="C884" s="15" t="s">
        <v>838</v>
      </c>
      <c r="D884" s="16">
        <v>2221101203</v>
      </c>
      <c r="E884" s="24">
        <v>44914</v>
      </c>
      <c r="F884" s="24">
        <v>44914</v>
      </c>
      <c r="G884" s="16">
        <v>8669952224</v>
      </c>
      <c r="H884" s="16">
        <v>412213386257</v>
      </c>
      <c r="I884" s="25">
        <v>334.82</v>
      </c>
      <c r="J884" s="24">
        <v>44957</v>
      </c>
      <c r="K884" s="17">
        <v>318.88</v>
      </c>
      <c r="L884" s="24">
        <v>44935</v>
      </c>
      <c r="M884" s="16">
        <v>-22</v>
      </c>
      <c r="N884" s="16">
        <f t="shared" si="39"/>
        <v>21</v>
      </c>
      <c r="O884" s="17">
        <f t="shared" si="40"/>
        <v>-7015.36</v>
      </c>
      <c r="P884" s="17">
        <f t="shared" si="41"/>
        <v>6696.48</v>
      </c>
    </row>
    <row r="885" spans="1:16" x14ac:dyDescent="0.25">
      <c r="A885" s="15" t="s">
        <v>12</v>
      </c>
      <c r="B885" s="15" t="s">
        <v>827</v>
      </c>
      <c r="C885" s="15" t="s">
        <v>838</v>
      </c>
      <c r="D885" s="16">
        <v>2221101203</v>
      </c>
      <c r="E885" s="24">
        <v>44914</v>
      </c>
      <c r="F885" s="24">
        <v>44914</v>
      </c>
      <c r="G885" s="16">
        <v>8669952734</v>
      </c>
      <c r="H885" s="16">
        <v>412213386258</v>
      </c>
      <c r="I885" s="25">
        <v>43.63</v>
      </c>
      <c r="J885" s="24">
        <v>44957</v>
      </c>
      <c r="K885" s="17">
        <v>41.55</v>
      </c>
      <c r="L885" s="24">
        <v>44935</v>
      </c>
      <c r="M885" s="16">
        <v>-22</v>
      </c>
      <c r="N885" s="16">
        <f t="shared" si="39"/>
        <v>21</v>
      </c>
      <c r="O885" s="17">
        <f t="shared" si="40"/>
        <v>-914.09999999999991</v>
      </c>
      <c r="P885" s="17">
        <f t="shared" si="41"/>
        <v>872.55</v>
      </c>
    </row>
    <row r="886" spans="1:16" x14ac:dyDescent="0.25">
      <c r="A886" s="15" t="s">
        <v>12</v>
      </c>
      <c r="B886" s="15" t="s">
        <v>827</v>
      </c>
      <c r="C886" s="15" t="s">
        <v>838</v>
      </c>
      <c r="D886" s="16">
        <v>2221101203</v>
      </c>
      <c r="E886" s="24">
        <v>44914</v>
      </c>
      <c r="F886" s="24">
        <v>44914</v>
      </c>
      <c r="G886" s="16">
        <v>8669953213</v>
      </c>
      <c r="H886" s="16">
        <v>412213386259</v>
      </c>
      <c r="I886" s="25">
        <v>180.81</v>
      </c>
      <c r="J886" s="24">
        <v>44957</v>
      </c>
      <c r="K886" s="17">
        <v>172.2</v>
      </c>
      <c r="L886" s="24">
        <v>44935</v>
      </c>
      <c r="M886" s="16">
        <v>-22</v>
      </c>
      <c r="N886" s="16">
        <f t="shared" si="39"/>
        <v>21</v>
      </c>
      <c r="O886" s="17">
        <f t="shared" si="40"/>
        <v>-3788.3999999999996</v>
      </c>
      <c r="P886" s="17">
        <f t="shared" si="41"/>
        <v>3616.2</v>
      </c>
    </row>
    <row r="887" spans="1:16" x14ac:dyDescent="0.25">
      <c r="A887" s="15" t="s">
        <v>12</v>
      </c>
      <c r="B887" s="15" t="s">
        <v>827</v>
      </c>
      <c r="C887" s="15" t="s">
        <v>838</v>
      </c>
      <c r="D887" s="16">
        <v>2221101203</v>
      </c>
      <c r="E887" s="24">
        <v>44914</v>
      </c>
      <c r="F887" s="24">
        <v>44914</v>
      </c>
      <c r="G887" s="16">
        <v>8669953904</v>
      </c>
      <c r="H887" s="16">
        <v>412213386260</v>
      </c>
      <c r="I887" s="25">
        <v>10.79</v>
      </c>
      <c r="J887" s="24">
        <v>44957</v>
      </c>
      <c r="K887" s="17">
        <v>10.28</v>
      </c>
      <c r="L887" s="24">
        <v>44935</v>
      </c>
      <c r="M887" s="16">
        <v>-22</v>
      </c>
      <c r="N887" s="16">
        <f t="shared" si="39"/>
        <v>21</v>
      </c>
      <c r="O887" s="17">
        <f t="shared" si="40"/>
        <v>-226.16</v>
      </c>
      <c r="P887" s="17">
        <f t="shared" si="41"/>
        <v>215.88</v>
      </c>
    </row>
    <row r="888" spans="1:16" x14ac:dyDescent="0.25">
      <c r="A888" s="15" t="s">
        <v>12</v>
      </c>
      <c r="B888" s="15" t="s">
        <v>827</v>
      </c>
      <c r="C888" s="15" t="s">
        <v>838</v>
      </c>
      <c r="D888" s="16">
        <v>2221101203</v>
      </c>
      <c r="E888" s="24">
        <v>44914</v>
      </c>
      <c r="F888" s="24">
        <v>44914</v>
      </c>
      <c r="G888" s="16">
        <v>8669954519</v>
      </c>
      <c r="H888" s="16">
        <v>412213386261</v>
      </c>
      <c r="I888" s="25">
        <v>162.91</v>
      </c>
      <c r="J888" s="24">
        <v>44957</v>
      </c>
      <c r="K888" s="17">
        <v>155.15</v>
      </c>
      <c r="L888" s="24">
        <v>44935</v>
      </c>
      <c r="M888" s="16">
        <v>-22</v>
      </c>
      <c r="N888" s="16">
        <f t="shared" si="39"/>
        <v>21</v>
      </c>
      <c r="O888" s="17">
        <f t="shared" si="40"/>
        <v>-3413.3</v>
      </c>
      <c r="P888" s="17">
        <f t="shared" si="41"/>
        <v>3258.15</v>
      </c>
    </row>
    <row r="889" spans="1:16" x14ac:dyDescent="0.25">
      <c r="A889" s="15" t="s">
        <v>12</v>
      </c>
      <c r="B889" s="15" t="s">
        <v>827</v>
      </c>
      <c r="C889" s="15" t="s">
        <v>838</v>
      </c>
      <c r="D889" s="16">
        <v>2221101203</v>
      </c>
      <c r="E889" s="24">
        <v>44916</v>
      </c>
      <c r="F889" s="24">
        <v>44916</v>
      </c>
      <c r="G889" s="16">
        <v>8669955155</v>
      </c>
      <c r="H889" s="16">
        <v>412213386262</v>
      </c>
      <c r="I889" s="25">
        <v>41.36</v>
      </c>
      <c r="J889" s="24">
        <v>44957</v>
      </c>
      <c r="K889" s="17">
        <v>39.39</v>
      </c>
      <c r="L889" s="24">
        <v>44935</v>
      </c>
      <c r="M889" s="16">
        <v>-22</v>
      </c>
      <c r="N889" s="16">
        <f t="shared" si="39"/>
        <v>19</v>
      </c>
      <c r="O889" s="17">
        <f t="shared" si="40"/>
        <v>-866.58</v>
      </c>
      <c r="P889" s="17">
        <f t="shared" si="41"/>
        <v>748.41</v>
      </c>
    </row>
    <row r="890" spans="1:16" x14ac:dyDescent="0.25">
      <c r="A890" s="15" t="s">
        <v>12</v>
      </c>
      <c r="B890" s="15" t="s">
        <v>827</v>
      </c>
      <c r="C890" s="15" t="s">
        <v>838</v>
      </c>
      <c r="D890" s="16">
        <v>2221101203</v>
      </c>
      <c r="E890" s="24">
        <v>44914</v>
      </c>
      <c r="F890" s="24">
        <v>44914</v>
      </c>
      <c r="G890" s="16">
        <v>8669955801</v>
      </c>
      <c r="H890" s="16">
        <v>412213386263</v>
      </c>
      <c r="I890" s="25">
        <v>11.95</v>
      </c>
      <c r="J890" s="24">
        <v>44957</v>
      </c>
      <c r="K890" s="17">
        <v>11.38</v>
      </c>
      <c r="L890" s="24">
        <v>44935</v>
      </c>
      <c r="M890" s="16">
        <v>-22</v>
      </c>
      <c r="N890" s="16">
        <f t="shared" si="39"/>
        <v>21</v>
      </c>
      <c r="O890" s="17">
        <f t="shared" si="40"/>
        <v>-250.36</v>
      </c>
      <c r="P890" s="17">
        <f t="shared" si="41"/>
        <v>238.98000000000002</v>
      </c>
    </row>
    <row r="891" spans="1:16" x14ac:dyDescent="0.25">
      <c r="A891" s="15" t="s">
        <v>12</v>
      </c>
      <c r="B891" s="15" t="s">
        <v>827</v>
      </c>
      <c r="C891" s="15" t="s">
        <v>21</v>
      </c>
      <c r="D891" s="16">
        <v>2616630022</v>
      </c>
      <c r="E891" s="24">
        <v>44919</v>
      </c>
      <c r="F891" s="24">
        <v>44919</v>
      </c>
      <c r="G891" s="16">
        <v>8687581247</v>
      </c>
      <c r="H891" s="16">
        <v>2220181852</v>
      </c>
      <c r="I891" s="25">
        <v>43999.34</v>
      </c>
      <c r="J891" s="24">
        <v>44949</v>
      </c>
      <c r="K891" s="17">
        <v>36065.03</v>
      </c>
      <c r="L891" s="24">
        <v>44938</v>
      </c>
      <c r="M891" s="16">
        <v>-11</v>
      </c>
      <c r="N891" s="16">
        <f t="shared" si="39"/>
        <v>19</v>
      </c>
      <c r="O891" s="17">
        <f t="shared" si="40"/>
        <v>-396715.32999999996</v>
      </c>
      <c r="P891" s="17">
        <f t="shared" si="41"/>
        <v>685235.57</v>
      </c>
    </row>
    <row r="892" spans="1:16" x14ac:dyDescent="0.25">
      <c r="A892" s="15" t="s">
        <v>12</v>
      </c>
      <c r="B892" s="15" t="s">
        <v>827</v>
      </c>
      <c r="C892" s="15" t="s">
        <v>21</v>
      </c>
      <c r="D892" s="16">
        <v>2616630022</v>
      </c>
      <c r="E892" s="24">
        <v>44919</v>
      </c>
      <c r="F892" s="24">
        <v>44919</v>
      </c>
      <c r="G892" s="16">
        <v>8687610779</v>
      </c>
      <c r="H892" s="16">
        <v>2220181853</v>
      </c>
      <c r="I892" s="25">
        <v>54560.97</v>
      </c>
      <c r="J892" s="24">
        <v>44949</v>
      </c>
      <c r="K892" s="17">
        <v>44722.11</v>
      </c>
      <c r="L892" s="24">
        <v>44938</v>
      </c>
      <c r="M892" s="16">
        <v>-11</v>
      </c>
      <c r="N892" s="16">
        <f t="shared" si="39"/>
        <v>19</v>
      </c>
      <c r="O892" s="17">
        <f t="shared" si="40"/>
        <v>-491943.21</v>
      </c>
      <c r="P892" s="17">
        <f t="shared" si="41"/>
        <v>849720.09</v>
      </c>
    </row>
    <row r="893" spans="1:16" x14ac:dyDescent="0.25">
      <c r="A893" s="15" t="s">
        <v>12</v>
      </c>
      <c r="B893" s="15" t="s">
        <v>827</v>
      </c>
      <c r="C893" s="15" t="s">
        <v>21</v>
      </c>
      <c r="D893" s="16">
        <v>2616630022</v>
      </c>
      <c r="E893" s="24">
        <v>44919</v>
      </c>
      <c r="F893" s="24">
        <v>44919</v>
      </c>
      <c r="G893" s="16">
        <v>8687908899</v>
      </c>
      <c r="H893" s="16">
        <v>2220181854</v>
      </c>
      <c r="I893" s="25">
        <v>2711.15</v>
      </c>
      <c r="J893" s="24">
        <v>44949</v>
      </c>
      <c r="K893" s="17">
        <v>2222.25</v>
      </c>
      <c r="L893" s="24">
        <v>44938</v>
      </c>
      <c r="M893" s="16">
        <v>-11</v>
      </c>
      <c r="N893" s="16">
        <f t="shared" si="39"/>
        <v>19</v>
      </c>
      <c r="O893" s="17">
        <f t="shared" si="40"/>
        <v>-24444.75</v>
      </c>
      <c r="P893" s="17">
        <f t="shared" si="41"/>
        <v>42222.75</v>
      </c>
    </row>
    <row r="894" spans="1:16" x14ac:dyDescent="0.25">
      <c r="A894" s="15" t="s">
        <v>12</v>
      </c>
      <c r="B894" s="15" t="s">
        <v>827</v>
      </c>
      <c r="C894" s="15" t="s">
        <v>839</v>
      </c>
      <c r="D894" s="16">
        <v>1294780497</v>
      </c>
      <c r="E894" s="24">
        <v>44920</v>
      </c>
      <c r="F894" s="24">
        <v>44920</v>
      </c>
      <c r="G894" s="16">
        <v>8691824186</v>
      </c>
      <c r="H894" s="16">
        <v>3109</v>
      </c>
      <c r="I894" s="25">
        <v>762.74</v>
      </c>
      <c r="J894" s="24">
        <v>44950</v>
      </c>
      <c r="K894" s="17">
        <v>625.20000000000005</v>
      </c>
      <c r="L894" s="24">
        <v>44943</v>
      </c>
      <c r="M894" s="16">
        <v>-7</v>
      </c>
      <c r="N894" s="16">
        <f t="shared" si="39"/>
        <v>23</v>
      </c>
      <c r="O894" s="17">
        <f t="shared" si="40"/>
        <v>-4376.4000000000005</v>
      </c>
      <c r="P894" s="17">
        <f t="shared" si="41"/>
        <v>14379.6</v>
      </c>
    </row>
    <row r="895" spans="1:16" x14ac:dyDescent="0.25">
      <c r="A895" s="15" t="s">
        <v>12</v>
      </c>
      <c r="B895" s="15" t="s">
        <v>827</v>
      </c>
      <c r="C895" s="15" t="s">
        <v>832</v>
      </c>
      <c r="D895" s="16">
        <v>1177760491</v>
      </c>
      <c r="E895" s="24">
        <v>44920</v>
      </c>
      <c r="F895" s="24">
        <v>44920</v>
      </c>
      <c r="G895" s="16">
        <v>8697576983</v>
      </c>
      <c r="H895" s="16" t="s">
        <v>840</v>
      </c>
      <c r="I895" s="25">
        <v>53.34</v>
      </c>
      <c r="J895" s="24">
        <v>44951</v>
      </c>
      <c r="K895" s="17">
        <v>48.49</v>
      </c>
      <c r="L895" s="24">
        <v>44938</v>
      </c>
      <c r="M895" s="16">
        <v>-13</v>
      </c>
      <c r="N895" s="16">
        <f t="shared" si="39"/>
        <v>18</v>
      </c>
      <c r="O895" s="17">
        <f t="shared" si="40"/>
        <v>-630.37</v>
      </c>
      <c r="P895" s="17">
        <f t="shared" si="41"/>
        <v>872.82</v>
      </c>
    </row>
    <row r="896" spans="1:16" x14ac:dyDescent="0.25">
      <c r="A896" s="15" t="s">
        <v>12</v>
      </c>
      <c r="B896" s="15" t="s">
        <v>827</v>
      </c>
      <c r="C896" s="15" t="s">
        <v>832</v>
      </c>
      <c r="D896" s="16">
        <v>1177760491</v>
      </c>
      <c r="E896" s="24">
        <v>44917</v>
      </c>
      <c r="F896" s="24">
        <v>44917</v>
      </c>
      <c r="G896" s="16">
        <v>8697577015</v>
      </c>
      <c r="H896" s="16" t="s">
        <v>841</v>
      </c>
      <c r="I896" s="25">
        <v>63.47</v>
      </c>
      <c r="J896" s="24">
        <v>44949</v>
      </c>
      <c r="K896" s="17">
        <v>57.7</v>
      </c>
      <c r="L896" s="24">
        <v>44938</v>
      </c>
      <c r="M896" s="16">
        <v>-11</v>
      </c>
      <c r="N896" s="16">
        <f t="shared" si="39"/>
        <v>21</v>
      </c>
      <c r="O896" s="17">
        <f t="shared" si="40"/>
        <v>-634.70000000000005</v>
      </c>
      <c r="P896" s="17">
        <f t="shared" si="41"/>
        <v>1211.7</v>
      </c>
    </row>
    <row r="897" spans="1:16" x14ac:dyDescent="0.25">
      <c r="A897" s="15" t="s">
        <v>12</v>
      </c>
      <c r="B897" s="15" t="s">
        <v>827</v>
      </c>
      <c r="C897" s="15" t="s">
        <v>832</v>
      </c>
      <c r="D897" s="16">
        <v>1177760491</v>
      </c>
      <c r="E897" s="24">
        <v>44922</v>
      </c>
      <c r="F897" s="24">
        <v>44922</v>
      </c>
      <c r="G897" s="16">
        <v>8720321026</v>
      </c>
      <c r="H897" s="16" t="s">
        <v>842</v>
      </c>
      <c r="I897" s="25">
        <v>52.9</v>
      </c>
      <c r="J897" s="24">
        <v>44953</v>
      </c>
      <c r="K897" s="17">
        <v>50.89</v>
      </c>
      <c r="L897" s="24">
        <v>44938</v>
      </c>
      <c r="M897" s="16">
        <v>-15</v>
      </c>
      <c r="N897" s="16">
        <f t="shared" si="39"/>
        <v>16</v>
      </c>
      <c r="O897" s="17">
        <f t="shared" si="40"/>
        <v>-763.35</v>
      </c>
      <c r="P897" s="17">
        <f t="shared" si="41"/>
        <v>814.24</v>
      </c>
    </row>
    <row r="898" spans="1:16" x14ac:dyDescent="0.25">
      <c r="A898" s="15" t="s">
        <v>12</v>
      </c>
      <c r="B898" s="15" t="s">
        <v>827</v>
      </c>
      <c r="C898" s="15" t="s">
        <v>843</v>
      </c>
      <c r="D898" s="16">
        <v>97103880585</v>
      </c>
      <c r="E898" s="24">
        <v>44925</v>
      </c>
      <c r="F898" s="24">
        <v>44925</v>
      </c>
      <c r="G898" s="16">
        <v>8736509998</v>
      </c>
      <c r="H898" s="16">
        <v>1022325731</v>
      </c>
      <c r="I898" s="25">
        <v>73.5</v>
      </c>
      <c r="J898" s="24">
        <v>44955</v>
      </c>
      <c r="K898" s="17">
        <v>73.5</v>
      </c>
      <c r="L898" s="24">
        <v>44943</v>
      </c>
      <c r="M898" s="16">
        <v>-12</v>
      </c>
      <c r="N898" s="16">
        <f t="shared" si="39"/>
        <v>18</v>
      </c>
      <c r="O898" s="17">
        <f t="shared" si="40"/>
        <v>-882</v>
      </c>
      <c r="P898" s="17">
        <f t="shared" si="41"/>
        <v>1323</v>
      </c>
    </row>
    <row r="899" spans="1:16" x14ac:dyDescent="0.25">
      <c r="A899" s="15" t="s">
        <v>12</v>
      </c>
      <c r="B899" s="15" t="s">
        <v>827</v>
      </c>
      <c r="C899" s="15" t="s">
        <v>836</v>
      </c>
      <c r="D899" s="16">
        <v>9771701001</v>
      </c>
      <c r="E899" s="24">
        <v>44926</v>
      </c>
      <c r="F899" s="24">
        <v>44926</v>
      </c>
      <c r="G899" s="16">
        <v>8743482360</v>
      </c>
      <c r="H899" s="16" t="s">
        <v>844</v>
      </c>
      <c r="I899" s="25">
        <v>32.94</v>
      </c>
      <c r="J899" s="24">
        <v>44978</v>
      </c>
      <c r="K899" s="17">
        <v>27</v>
      </c>
      <c r="L899" s="24">
        <v>44938</v>
      </c>
      <c r="M899" s="16">
        <v>-40</v>
      </c>
      <c r="N899" s="16">
        <f t="shared" ref="N899:N962" si="42">L899-F899</f>
        <v>12</v>
      </c>
      <c r="O899" s="17">
        <f t="shared" ref="O899:O962" si="43">M899*K899</f>
        <v>-1080</v>
      </c>
      <c r="P899" s="17">
        <f t="shared" ref="P899:P962" si="44">N899*K899</f>
        <v>324</v>
      </c>
    </row>
    <row r="900" spans="1:16" x14ac:dyDescent="0.25">
      <c r="A900" s="15" t="s">
        <v>12</v>
      </c>
      <c r="B900" s="15" t="s">
        <v>827</v>
      </c>
      <c r="C900" s="15" t="s">
        <v>845</v>
      </c>
      <c r="D900" s="16">
        <v>2298700010</v>
      </c>
      <c r="E900" s="24">
        <v>44927</v>
      </c>
      <c r="F900" s="24">
        <v>44927</v>
      </c>
      <c r="G900" s="16">
        <v>8755215997</v>
      </c>
      <c r="H900" s="16" t="s">
        <v>846</v>
      </c>
      <c r="I900" s="25">
        <v>1731.02</v>
      </c>
      <c r="J900" s="24">
        <v>44985</v>
      </c>
      <c r="K900" s="17">
        <v>1418.87</v>
      </c>
      <c r="L900" s="24">
        <v>44943</v>
      </c>
      <c r="M900" s="16">
        <v>-42</v>
      </c>
      <c r="N900" s="16">
        <f t="shared" si="42"/>
        <v>16</v>
      </c>
      <c r="O900" s="17">
        <f t="shared" si="43"/>
        <v>-59592.539999999994</v>
      </c>
      <c r="P900" s="17">
        <f t="shared" si="44"/>
        <v>22701.919999999998</v>
      </c>
    </row>
    <row r="901" spans="1:16" x14ac:dyDescent="0.25">
      <c r="A901" s="15" t="s">
        <v>12</v>
      </c>
      <c r="B901" s="15" t="s">
        <v>827</v>
      </c>
      <c r="C901" s="15" t="s">
        <v>569</v>
      </c>
      <c r="D901" s="16">
        <v>8122660585</v>
      </c>
      <c r="E901" s="24">
        <v>44928</v>
      </c>
      <c r="F901" s="24">
        <v>44928</v>
      </c>
      <c r="G901" s="16">
        <v>8759718931</v>
      </c>
      <c r="H901" s="16" t="s">
        <v>847</v>
      </c>
      <c r="I901" s="25">
        <v>3825.81</v>
      </c>
      <c r="J901" s="24">
        <v>44958</v>
      </c>
      <c r="K901" s="17">
        <v>3678.66</v>
      </c>
      <c r="L901" s="24">
        <v>44943</v>
      </c>
      <c r="M901" s="16">
        <v>-15</v>
      </c>
      <c r="N901" s="16">
        <f t="shared" si="42"/>
        <v>15</v>
      </c>
      <c r="O901" s="17">
        <f t="shared" si="43"/>
        <v>-55179.899999999994</v>
      </c>
      <c r="P901" s="17">
        <f t="shared" si="44"/>
        <v>55179.899999999994</v>
      </c>
    </row>
    <row r="902" spans="1:16" x14ac:dyDescent="0.25">
      <c r="A902" s="15" t="s">
        <v>12</v>
      </c>
      <c r="B902" s="15" t="s">
        <v>827</v>
      </c>
      <c r="C902" s="15" t="s">
        <v>834</v>
      </c>
      <c r="D902" s="16">
        <v>488410010</v>
      </c>
      <c r="E902" s="24">
        <v>44929</v>
      </c>
      <c r="F902" s="24">
        <v>44929</v>
      </c>
      <c r="G902" s="16">
        <v>8762960355</v>
      </c>
      <c r="H902" s="16">
        <v>6820221220002740</v>
      </c>
      <c r="I902" s="25">
        <v>3890.28</v>
      </c>
      <c r="J902" s="24">
        <v>44989</v>
      </c>
      <c r="K902" s="17">
        <v>3188.75</v>
      </c>
      <c r="L902" s="24">
        <v>44943</v>
      </c>
      <c r="M902" s="16">
        <v>-46</v>
      </c>
      <c r="N902" s="16">
        <f t="shared" si="42"/>
        <v>14</v>
      </c>
      <c r="O902" s="17">
        <f t="shared" si="43"/>
        <v>-146682.5</v>
      </c>
      <c r="P902" s="17">
        <f t="shared" si="44"/>
        <v>44642.5</v>
      </c>
    </row>
    <row r="903" spans="1:16" x14ac:dyDescent="0.25">
      <c r="A903" s="15" t="s">
        <v>12</v>
      </c>
      <c r="B903" s="15" t="s">
        <v>827</v>
      </c>
      <c r="C903" s="15" t="s">
        <v>848</v>
      </c>
      <c r="D903" s="16">
        <v>9606630961</v>
      </c>
      <c r="E903" s="24">
        <v>44929</v>
      </c>
      <c r="F903" s="24">
        <v>44929</v>
      </c>
      <c r="G903" s="16">
        <v>8763095165</v>
      </c>
      <c r="H903" s="16" t="s">
        <v>849</v>
      </c>
      <c r="I903" s="25">
        <v>16473.259999999998</v>
      </c>
      <c r="J903" s="24">
        <v>44959</v>
      </c>
      <c r="K903" s="17">
        <v>13502.67</v>
      </c>
      <c r="L903" s="24">
        <v>44943</v>
      </c>
      <c r="M903" s="16">
        <v>-16</v>
      </c>
      <c r="N903" s="16">
        <f t="shared" si="42"/>
        <v>14</v>
      </c>
      <c r="O903" s="17">
        <f t="shared" si="43"/>
        <v>-216042.72</v>
      </c>
      <c r="P903" s="17">
        <f t="shared" si="44"/>
        <v>189037.38</v>
      </c>
    </row>
    <row r="904" spans="1:16" x14ac:dyDescent="0.25">
      <c r="A904" s="15" t="s">
        <v>12</v>
      </c>
      <c r="B904" s="15" t="s">
        <v>827</v>
      </c>
      <c r="C904" s="15" t="s">
        <v>834</v>
      </c>
      <c r="D904" s="16">
        <v>488410010</v>
      </c>
      <c r="E904" s="24">
        <v>44937</v>
      </c>
      <c r="F904" s="24">
        <v>44937</v>
      </c>
      <c r="G904" s="16">
        <v>8806447086</v>
      </c>
      <c r="H904" s="16">
        <v>6820230120000400</v>
      </c>
      <c r="I904" s="25">
        <v>2203.56</v>
      </c>
      <c r="J904" s="24">
        <v>44996</v>
      </c>
      <c r="K904" s="17">
        <v>1806.2</v>
      </c>
      <c r="L904" s="24">
        <v>44960</v>
      </c>
      <c r="M904" s="16">
        <v>-36</v>
      </c>
      <c r="N904" s="16">
        <f t="shared" si="42"/>
        <v>23</v>
      </c>
      <c r="O904" s="17">
        <f t="shared" si="43"/>
        <v>-65023.200000000004</v>
      </c>
      <c r="P904" s="17">
        <f t="shared" si="44"/>
        <v>41542.6</v>
      </c>
    </row>
    <row r="905" spans="1:16" x14ac:dyDescent="0.25">
      <c r="A905" s="15" t="s">
        <v>12</v>
      </c>
      <c r="B905" s="15" t="s">
        <v>827</v>
      </c>
      <c r="C905" s="15" t="s">
        <v>834</v>
      </c>
      <c r="D905" s="16">
        <v>488410010</v>
      </c>
      <c r="E905" s="24">
        <v>44937</v>
      </c>
      <c r="F905" s="24">
        <v>44937</v>
      </c>
      <c r="G905" s="16">
        <v>8806447270</v>
      </c>
      <c r="H905" s="16">
        <v>6820230120000400</v>
      </c>
      <c r="I905" s="25">
        <v>1633.24</v>
      </c>
      <c r="J905" s="24">
        <v>44996</v>
      </c>
      <c r="K905" s="17">
        <v>1338.72</v>
      </c>
      <c r="L905" s="24">
        <v>44960</v>
      </c>
      <c r="M905" s="16">
        <v>-36</v>
      </c>
      <c r="N905" s="16">
        <f t="shared" si="42"/>
        <v>23</v>
      </c>
      <c r="O905" s="17">
        <f t="shared" si="43"/>
        <v>-48193.919999999998</v>
      </c>
      <c r="P905" s="17">
        <f t="shared" si="44"/>
        <v>30790.560000000001</v>
      </c>
    </row>
    <row r="906" spans="1:16" x14ac:dyDescent="0.25">
      <c r="A906" s="15" t="s">
        <v>12</v>
      </c>
      <c r="B906" s="15" t="s">
        <v>827</v>
      </c>
      <c r="C906" s="15" t="s">
        <v>850</v>
      </c>
      <c r="D906" s="16">
        <v>12878470157</v>
      </c>
      <c r="E906" s="24">
        <v>44938</v>
      </c>
      <c r="F906" s="24">
        <v>44938</v>
      </c>
      <c r="G906" s="16">
        <v>8810018253</v>
      </c>
      <c r="H906" s="16" t="s">
        <v>851</v>
      </c>
      <c r="I906" s="25">
        <v>10550.83</v>
      </c>
      <c r="J906" s="24">
        <v>44968</v>
      </c>
      <c r="K906" s="17">
        <v>8648.2199999999993</v>
      </c>
      <c r="L906" s="24">
        <v>44952</v>
      </c>
      <c r="M906" s="16">
        <v>-16</v>
      </c>
      <c r="N906" s="16">
        <f t="shared" si="42"/>
        <v>14</v>
      </c>
      <c r="O906" s="17">
        <f t="shared" si="43"/>
        <v>-138371.51999999999</v>
      </c>
      <c r="P906" s="17">
        <f t="shared" si="44"/>
        <v>121075.07999999999</v>
      </c>
    </row>
    <row r="907" spans="1:16" x14ac:dyDescent="0.25">
      <c r="A907" s="15" t="s">
        <v>12</v>
      </c>
      <c r="B907" s="15" t="s">
        <v>827</v>
      </c>
      <c r="C907" s="15" t="s">
        <v>850</v>
      </c>
      <c r="D907" s="16">
        <v>12878470157</v>
      </c>
      <c r="E907" s="24">
        <v>44937</v>
      </c>
      <c r="F907" s="24">
        <v>44937</v>
      </c>
      <c r="G907" s="16">
        <v>8810019720</v>
      </c>
      <c r="H907" s="16" t="s">
        <v>852</v>
      </c>
      <c r="I907" s="25">
        <v>20.56</v>
      </c>
      <c r="J907" s="24">
        <v>44967</v>
      </c>
      <c r="K907" s="17">
        <v>16.850000000000001</v>
      </c>
      <c r="L907" s="24">
        <v>44952</v>
      </c>
      <c r="M907" s="16">
        <v>-15</v>
      </c>
      <c r="N907" s="16">
        <f t="shared" si="42"/>
        <v>15</v>
      </c>
      <c r="O907" s="17">
        <f t="shared" si="43"/>
        <v>-252.75000000000003</v>
      </c>
      <c r="P907" s="17">
        <f t="shared" si="44"/>
        <v>252.75000000000003</v>
      </c>
    </row>
    <row r="908" spans="1:16" x14ac:dyDescent="0.25">
      <c r="A908" s="15" t="s">
        <v>12</v>
      </c>
      <c r="B908" s="15" t="s">
        <v>827</v>
      </c>
      <c r="C908" s="15" t="s">
        <v>850</v>
      </c>
      <c r="D908" s="16">
        <v>12878470157</v>
      </c>
      <c r="E908" s="24">
        <v>44937</v>
      </c>
      <c r="F908" s="24">
        <v>44937</v>
      </c>
      <c r="G908" s="16">
        <v>8810022011</v>
      </c>
      <c r="H908" s="16" t="s">
        <v>853</v>
      </c>
      <c r="I908" s="25">
        <v>3654.49</v>
      </c>
      <c r="J908" s="24">
        <v>44967</v>
      </c>
      <c r="K908" s="17">
        <v>2995.48</v>
      </c>
      <c r="L908" s="24">
        <v>44946</v>
      </c>
      <c r="M908" s="16">
        <v>-21</v>
      </c>
      <c r="N908" s="16">
        <f t="shared" si="42"/>
        <v>9</v>
      </c>
      <c r="O908" s="17">
        <f t="shared" si="43"/>
        <v>-62905.08</v>
      </c>
      <c r="P908" s="17">
        <f t="shared" si="44"/>
        <v>26959.32</v>
      </c>
    </row>
    <row r="909" spans="1:16" x14ac:dyDescent="0.25">
      <c r="A909" s="15" t="s">
        <v>12</v>
      </c>
      <c r="B909" s="15" t="s">
        <v>827</v>
      </c>
      <c r="C909" s="15" t="s">
        <v>850</v>
      </c>
      <c r="D909" s="16">
        <v>12878470157</v>
      </c>
      <c r="E909" s="24">
        <v>44937</v>
      </c>
      <c r="F909" s="24">
        <v>44937</v>
      </c>
      <c r="G909" s="16">
        <v>8810023901</v>
      </c>
      <c r="H909" s="16" t="s">
        <v>854</v>
      </c>
      <c r="I909" s="25">
        <v>101.02</v>
      </c>
      <c r="J909" s="24">
        <v>44967</v>
      </c>
      <c r="K909" s="17">
        <v>82.8</v>
      </c>
      <c r="L909" s="24">
        <v>44952</v>
      </c>
      <c r="M909" s="16">
        <v>-15</v>
      </c>
      <c r="N909" s="16">
        <f t="shared" si="42"/>
        <v>15</v>
      </c>
      <c r="O909" s="17">
        <f t="shared" si="43"/>
        <v>-1242</v>
      </c>
      <c r="P909" s="17">
        <f t="shared" si="44"/>
        <v>1242</v>
      </c>
    </row>
    <row r="910" spans="1:16" x14ac:dyDescent="0.25">
      <c r="A910" s="15" t="s">
        <v>12</v>
      </c>
      <c r="B910" s="15" t="s">
        <v>827</v>
      </c>
      <c r="C910" s="15" t="s">
        <v>850</v>
      </c>
      <c r="D910" s="16">
        <v>12878470157</v>
      </c>
      <c r="E910" s="24">
        <v>44937</v>
      </c>
      <c r="F910" s="24">
        <v>44937</v>
      </c>
      <c r="G910" s="16">
        <v>8810025405</v>
      </c>
      <c r="H910" s="16" t="s">
        <v>855</v>
      </c>
      <c r="I910" s="25">
        <v>101.02</v>
      </c>
      <c r="J910" s="24">
        <v>44967</v>
      </c>
      <c r="K910" s="17">
        <v>82.8</v>
      </c>
      <c r="L910" s="24">
        <v>44952</v>
      </c>
      <c r="M910" s="16">
        <v>-15</v>
      </c>
      <c r="N910" s="16">
        <f t="shared" si="42"/>
        <v>15</v>
      </c>
      <c r="O910" s="17">
        <f t="shared" si="43"/>
        <v>-1242</v>
      </c>
      <c r="P910" s="17">
        <f t="shared" si="44"/>
        <v>1242</v>
      </c>
    </row>
    <row r="911" spans="1:16" x14ac:dyDescent="0.25">
      <c r="A911" s="15" t="s">
        <v>12</v>
      </c>
      <c r="B911" s="15" t="s">
        <v>827</v>
      </c>
      <c r="C911" s="15" t="s">
        <v>850</v>
      </c>
      <c r="D911" s="16">
        <v>12878470157</v>
      </c>
      <c r="E911" s="24">
        <v>44938</v>
      </c>
      <c r="F911" s="24">
        <v>44938</v>
      </c>
      <c r="G911" s="16">
        <v>8810026071</v>
      </c>
      <c r="H911" s="16" t="s">
        <v>856</v>
      </c>
      <c r="I911" s="25">
        <v>27.07</v>
      </c>
      <c r="J911" s="24">
        <v>44968</v>
      </c>
      <c r="K911" s="17">
        <v>22.19</v>
      </c>
      <c r="L911" s="24">
        <v>44952</v>
      </c>
      <c r="M911" s="16">
        <v>-16</v>
      </c>
      <c r="N911" s="16">
        <f t="shared" si="42"/>
        <v>14</v>
      </c>
      <c r="O911" s="17">
        <f t="shared" si="43"/>
        <v>-355.04</v>
      </c>
      <c r="P911" s="17">
        <f t="shared" si="44"/>
        <v>310.66000000000003</v>
      </c>
    </row>
    <row r="912" spans="1:16" x14ac:dyDescent="0.25">
      <c r="A912" s="15" t="s">
        <v>12</v>
      </c>
      <c r="B912" s="15" t="s">
        <v>827</v>
      </c>
      <c r="C912" s="15" t="s">
        <v>857</v>
      </c>
      <c r="D912" s="16" t="s">
        <v>858</v>
      </c>
      <c r="E912" s="24">
        <v>44943</v>
      </c>
      <c r="F912" s="24">
        <v>44943</v>
      </c>
      <c r="G912" s="16">
        <v>8846163674</v>
      </c>
      <c r="H912" s="16" t="s">
        <v>238</v>
      </c>
      <c r="I912" s="25">
        <v>95.16</v>
      </c>
      <c r="J912" s="24">
        <v>44973</v>
      </c>
      <c r="K912" s="17">
        <v>78</v>
      </c>
      <c r="L912" s="24">
        <v>44956</v>
      </c>
      <c r="M912" s="16">
        <v>-17</v>
      </c>
      <c r="N912" s="16">
        <f t="shared" si="42"/>
        <v>13</v>
      </c>
      <c r="O912" s="17">
        <f t="shared" si="43"/>
        <v>-1326</v>
      </c>
      <c r="P912" s="17">
        <f t="shared" si="44"/>
        <v>1014</v>
      </c>
    </row>
    <row r="913" spans="1:16" x14ac:dyDescent="0.25">
      <c r="A913" s="15" t="s">
        <v>12</v>
      </c>
      <c r="B913" s="15" t="s">
        <v>827</v>
      </c>
      <c r="C913" s="15" t="s">
        <v>843</v>
      </c>
      <c r="D913" s="16">
        <v>97103880585</v>
      </c>
      <c r="E913" s="24">
        <v>44943</v>
      </c>
      <c r="F913" s="24">
        <v>44943</v>
      </c>
      <c r="G913" s="16">
        <v>8847113075</v>
      </c>
      <c r="H913" s="16">
        <v>1023001756</v>
      </c>
      <c r="I913" s="25">
        <v>1886</v>
      </c>
      <c r="J913" s="24">
        <v>44973</v>
      </c>
      <c r="K913" s="17">
        <v>1886</v>
      </c>
      <c r="L913" s="24">
        <v>44952</v>
      </c>
      <c r="M913" s="16">
        <v>-21</v>
      </c>
      <c r="N913" s="16">
        <f t="shared" si="42"/>
        <v>9</v>
      </c>
      <c r="O913" s="17">
        <f t="shared" si="43"/>
        <v>-39606</v>
      </c>
      <c r="P913" s="17">
        <f t="shared" si="44"/>
        <v>16974</v>
      </c>
    </row>
    <row r="914" spans="1:16" x14ac:dyDescent="0.25">
      <c r="A914" s="15" t="s">
        <v>12</v>
      </c>
      <c r="B914" s="15" t="s">
        <v>827</v>
      </c>
      <c r="C914" s="15" t="s">
        <v>838</v>
      </c>
      <c r="D914" s="16">
        <v>2221101203</v>
      </c>
      <c r="E914" s="24">
        <v>44943</v>
      </c>
      <c r="F914" s="24">
        <v>44943</v>
      </c>
      <c r="G914" s="16">
        <v>8852229922</v>
      </c>
      <c r="H914" s="16">
        <v>412300886484</v>
      </c>
      <c r="I914" s="25">
        <v>11.07</v>
      </c>
      <c r="J914" s="24">
        <v>44985</v>
      </c>
      <c r="K914" s="17">
        <v>10.54</v>
      </c>
      <c r="L914" s="24">
        <v>44951</v>
      </c>
      <c r="M914" s="16">
        <v>-34</v>
      </c>
      <c r="N914" s="16">
        <f t="shared" si="42"/>
        <v>8</v>
      </c>
      <c r="O914" s="17">
        <f t="shared" si="43"/>
        <v>-358.35999999999996</v>
      </c>
      <c r="P914" s="17">
        <f t="shared" si="44"/>
        <v>84.32</v>
      </c>
    </row>
    <row r="915" spans="1:16" x14ac:dyDescent="0.25">
      <c r="A915" s="15" t="s">
        <v>12</v>
      </c>
      <c r="B915" s="15" t="s">
        <v>827</v>
      </c>
      <c r="C915" s="15" t="s">
        <v>838</v>
      </c>
      <c r="D915" s="16">
        <v>2221101203</v>
      </c>
      <c r="E915" s="24">
        <v>44943</v>
      </c>
      <c r="F915" s="24">
        <v>44943</v>
      </c>
      <c r="G915" s="16">
        <v>8852231473</v>
      </c>
      <c r="H915" s="16">
        <v>412300886485</v>
      </c>
      <c r="I915" s="25">
        <v>13.99</v>
      </c>
      <c r="J915" s="24">
        <v>44985</v>
      </c>
      <c r="K915" s="17">
        <v>13.32</v>
      </c>
      <c r="L915" s="24">
        <v>44951</v>
      </c>
      <c r="M915" s="16">
        <v>-34</v>
      </c>
      <c r="N915" s="16">
        <f t="shared" si="42"/>
        <v>8</v>
      </c>
      <c r="O915" s="17">
        <f t="shared" si="43"/>
        <v>-452.88</v>
      </c>
      <c r="P915" s="17">
        <f t="shared" si="44"/>
        <v>106.56</v>
      </c>
    </row>
    <row r="916" spans="1:16" x14ac:dyDescent="0.25">
      <c r="A916" s="15" t="s">
        <v>12</v>
      </c>
      <c r="B916" s="15" t="s">
        <v>827</v>
      </c>
      <c r="C916" s="15" t="s">
        <v>838</v>
      </c>
      <c r="D916" s="16">
        <v>2221101203</v>
      </c>
      <c r="E916" s="24">
        <v>44943</v>
      </c>
      <c r="F916" s="24">
        <v>44943</v>
      </c>
      <c r="G916" s="16">
        <v>8852232739</v>
      </c>
      <c r="H916" s="16">
        <v>412300886486</v>
      </c>
      <c r="I916" s="25">
        <v>88.06</v>
      </c>
      <c r="J916" s="24">
        <v>44985</v>
      </c>
      <c r="K916" s="17">
        <v>83.87</v>
      </c>
      <c r="L916" s="24">
        <v>44951</v>
      </c>
      <c r="M916" s="16">
        <v>-34</v>
      </c>
      <c r="N916" s="16">
        <f t="shared" si="42"/>
        <v>8</v>
      </c>
      <c r="O916" s="17">
        <f t="shared" si="43"/>
        <v>-2851.58</v>
      </c>
      <c r="P916" s="17">
        <f t="shared" si="44"/>
        <v>670.96</v>
      </c>
    </row>
    <row r="917" spans="1:16" x14ac:dyDescent="0.25">
      <c r="A917" s="15" t="s">
        <v>12</v>
      </c>
      <c r="B917" s="15" t="s">
        <v>827</v>
      </c>
      <c r="C917" s="15" t="s">
        <v>838</v>
      </c>
      <c r="D917" s="16">
        <v>2221101203</v>
      </c>
      <c r="E917" s="24">
        <v>44943</v>
      </c>
      <c r="F917" s="24">
        <v>44943</v>
      </c>
      <c r="G917" s="16">
        <v>8852233653</v>
      </c>
      <c r="H917" s="16">
        <v>412300886487</v>
      </c>
      <c r="I917" s="25">
        <v>80.38</v>
      </c>
      <c r="J917" s="24">
        <v>44985</v>
      </c>
      <c r="K917" s="17">
        <v>76.55</v>
      </c>
      <c r="L917" s="24">
        <v>44951</v>
      </c>
      <c r="M917" s="16">
        <v>-34</v>
      </c>
      <c r="N917" s="16">
        <f t="shared" si="42"/>
        <v>8</v>
      </c>
      <c r="O917" s="17">
        <f t="shared" si="43"/>
        <v>-2602.6999999999998</v>
      </c>
      <c r="P917" s="17">
        <f t="shared" si="44"/>
        <v>612.4</v>
      </c>
    </row>
    <row r="918" spans="1:16" x14ac:dyDescent="0.25">
      <c r="A918" s="15" t="s">
        <v>12</v>
      </c>
      <c r="B918" s="15" t="s">
        <v>827</v>
      </c>
      <c r="C918" s="15" t="s">
        <v>838</v>
      </c>
      <c r="D918" s="16">
        <v>2221101203</v>
      </c>
      <c r="E918" s="24">
        <v>44943</v>
      </c>
      <c r="F918" s="24">
        <v>44943</v>
      </c>
      <c r="G918" s="16">
        <v>8852234446</v>
      </c>
      <c r="H918" s="16">
        <v>412300886488</v>
      </c>
      <c r="I918" s="25">
        <v>332.36</v>
      </c>
      <c r="J918" s="24">
        <v>44985</v>
      </c>
      <c r="K918" s="17">
        <v>316.52999999999997</v>
      </c>
      <c r="L918" s="24">
        <v>44951</v>
      </c>
      <c r="M918" s="16">
        <v>-34</v>
      </c>
      <c r="N918" s="16">
        <f t="shared" si="42"/>
        <v>8</v>
      </c>
      <c r="O918" s="17">
        <f t="shared" si="43"/>
        <v>-10762.019999999999</v>
      </c>
      <c r="P918" s="17">
        <f t="shared" si="44"/>
        <v>2532.2399999999998</v>
      </c>
    </row>
    <row r="919" spans="1:16" x14ac:dyDescent="0.25">
      <c r="A919" s="15" t="s">
        <v>12</v>
      </c>
      <c r="B919" s="15" t="s">
        <v>827</v>
      </c>
      <c r="C919" s="15" t="s">
        <v>838</v>
      </c>
      <c r="D919" s="16">
        <v>2221101203</v>
      </c>
      <c r="E919" s="24">
        <v>44943</v>
      </c>
      <c r="F919" s="24">
        <v>44943</v>
      </c>
      <c r="G919" s="16">
        <v>8852235971</v>
      </c>
      <c r="H919" s="16">
        <v>412300886489</v>
      </c>
      <c r="I919" s="25">
        <v>11.07</v>
      </c>
      <c r="J919" s="24">
        <v>44985</v>
      </c>
      <c r="K919" s="17">
        <v>10.54</v>
      </c>
      <c r="L919" s="24">
        <v>44951</v>
      </c>
      <c r="M919" s="16">
        <v>-34</v>
      </c>
      <c r="N919" s="16">
        <f t="shared" si="42"/>
        <v>8</v>
      </c>
      <c r="O919" s="17">
        <f t="shared" si="43"/>
        <v>-358.35999999999996</v>
      </c>
      <c r="P919" s="17">
        <f t="shared" si="44"/>
        <v>84.32</v>
      </c>
    </row>
    <row r="920" spans="1:16" x14ac:dyDescent="0.25">
      <c r="A920" s="15" t="s">
        <v>12</v>
      </c>
      <c r="B920" s="15" t="s">
        <v>827</v>
      </c>
      <c r="C920" s="15" t="s">
        <v>838</v>
      </c>
      <c r="D920" s="16">
        <v>2221101203</v>
      </c>
      <c r="E920" s="24">
        <v>44943</v>
      </c>
      <c r="F920" s="24">
        <v>44943</v>
      </c>
      <c r="G920" s="16">
        <v>8852236568</v>
      </c>
      <c r="H920" s="16">
        <v>412300886490</v>
      </c>
      <c r="I920" s="25">
        <v>311.27</v>
      </c>
      <c r="J920" s="24">
        <v>44985</v>
      </c>
      <c r="K920" s="17">
        <v>296.45</v>
      </c>
      <c r="L920" s="24">
        <v>44951</v>
      </c>
      <c r="M920" s="16">
        <v>-34</v>
      </c>
      <c r="N920" s="16">
        <f t="shared" si="42"/>
        <v>8</v>
      </c>
      <c r="O920" s="17">
        <f t="shared" si="43"/>
        <v>-10079.299999999999</v>
      </c>
      <c r="P920" s="17">
        <f t="shared" si="44"/>
        <v>2371.6</v>
      </c>
    </row>
    <row r="921" spans="1:16" x14ac:dyDescent="0.25">
      <c r="A921" s="15" t="s">
        <v>12</v>
      </c>
      <c r="B921" s="15" t="s">
        <v>827</v>
      </c>
      <c r="C921" s="15" t="s">
        <v>838</v>
      </c>
      <c r="D921" s="16">
        <v>2221101203</v>
      </c>
      <c r="E921" s="24">
        <v>44943</v>
      </c>
      <c r="F921" s="24">
        <v>44943</v>
      </c>
      <c r="G921" s="16">
        <v>8852237274</v>
      </c>
      <c r="H921" s="16">
        <v>412300886491</v>
      </c>
      <c r="I921" s="25">
        <v>42.39</v>
      </c>
      <c r="J921" s="24">
        <v>44985</v>
      </c>
      <c r="K921" s="17">
        <v>40.369999999999997</v>
      </c>
      <c r="L921" s="24">
        <v>44951</v>
      </c>
      <c r="M921" s="16">
        <v>-34</v>
      </c>
      <c r="N921" s="16">
        <f t="shared" si="42"/>
        <v>8</v>
      </c>
      <c r="O921" s="17">
        <f t="shared" si="43"/>
        <v>-1372.58</v>
      </c>
      <c r="P921" s="17">
        <f t="shared" si="44"/>
        <v>322.95999999999998</v>
      </c>
    </row>
    <row r="922" spans="1:16" x14ac:dyDescent="0.25">
      <c r="A922" s="15" t="s">
        <v>12</v>
      </c>
      <c r="B922" s="15" t="s">
        <v>827</v>
      </c>
      <c r="C922" s="15" t="s">
        <v>838</v>
      </c>
      <c r="D922" s="16">
        <v>2221101203</v>
      </c>
      <c r="E922" s="24">
        <v>44943</v>
      </c>
      <c r="F922" s="24">
        <v>44943</v>
      </c>
      <c r="G922" s="16">
        <v>8852237933</v>
      </c>
      <c r="H922" s="16">
        <v>412300886492</v>
      </c>
      <c r="I922" s="25">
        <v>12.54</v>
      </c>
      <c r="J922" s="24">
        <v>44985</v>
      </c>
      <c r="K922" s="17">
        <v>11.94</v>
      </c>
      <c r="L922" s="24">
        <v>44951</v>
      </c>
      <c r="M922" s="16">
        <v>-34</v>
      </c>
      <c r="N922" s="16">
        <f t="shared" si="42"/>
        <v>8</v>
      </c>
      <c r="O922" s="17">
        <f t="shared" si="43"/>
        <v>-405.96</v>
      </c>
      <c r="P922" s="17">
        <f t="shared" si="44"/>
        <v>95.52</v>
      </c>
    </row>
    <row r="923" spans="1:16" x14ac:dyDescent="0.25">
      <c r="A923" s="15" t="s">
        <v>12</v>
      </c>
      <c r="B923" s="15" t="s">
        <v>827</v>
      </c>
      <c r="C923" s="15" t="s">
        <v>845</v>
      </c>
      <c r="D923" s="16">
        <v>2298700010</v>
      </c>
      <c r="E923" s="24">
        <v>44946</v>
      </c>
      <c r="F923" s="24">
        <v>44946</v>
      </c>
      <c r="G923" s="16">
        <v>8866194564</v>
      </c>
      <c r="H923" s="16" t="s">
        <v>859</v>
      </c>
      <c r="I923" s="25">
        <v>206.55</v>
      </c>
      <c r="J923" s="24">
        <v>45006</v>
      </c>
      <c r="K923" s="17">
        <v>169.15</v>
      </c>
      <c r="L923" s="24">
        <v>44952</v>
      </c>
      <c r="M923" s="16">
        <v>-54</v>
      </c>
      <c r="N923" s="16">
        <f t="shared" si="42"/>
        <v>6</v>
      </c>
      <c r="O923" s="17">
        <f t="shared" si="43"/>
        <v>-9134.1</v>
      </c>
      <c r="P923" s="17">
        <f t="shared" si="44"/>
        <v>1014.9000000000001</v>
      </c>
    </row>
    <row r="924" spans="1:16" x14ac:dyDescent="0.25">
      <c r="A924" s="15" t="s">
        <v>12</v>
      </c>
      <c r="B924" s="15" t="s">
        <v>827</v>
      </c>
      <c r="C924" s="15" t="s">
        <v>845</v>
      </c>
      <c r="D924" s="16">
        <v>2298700010</v>
      </c>
      <c r="E924" s="24">
        <v>44945</v>
      </c>
      <c r="F924" s="24">
        <v>44945</v>
      </c>
      <c r="G924" s="16">
        <v>8866780909</v>
      </c>
      <c r="H924" s="16" t="s">
        <v>860</v>
      </c>
      <c r="I924" s="25">
        <v>206.55</v>
      </c>
      <c r="J924" s="24">
        <v>45005</v>
      </c>
      <c r="K924" s="17">
        <v>169.15</v>
      </c>
      <c r="L924" s="24">
        <v>44952</v>
      </c>
      <c r="M924" s="16">
        <v>-53</v>
      </c>
      <c r="N924" s="16">
        <f t="shared" si="42"/>
        <v>7</v>
      </c>
      <c r="O924" s="17">
        <f t="shared" si="43"/>
        <v>-8964.9500000000007</v>
      </c>
      <c r="P924" s="17">
        <f t="shared" si="44"/>
        <v>1184.05</v>
      </c>
    </row>
    <row r="925" spans="1:16" x14ac:dyDescent="0.25">
      <c r="A925" s="15" t="s">
        <v>12</v>
      </c>
      <c r="B925" s="15" t="s">
        <v>827</v>
      </c>
      <c r="C925" s="15" t="s">
        <v>845</v>
      </c>
      <c r="D925" s="16">
        <v>2298700010</v>
      </c>
      <c r="E925" s="24">
        <v>44946</v>
      </c>
      <c r="F925" s="24">
        <v>44946</v>
      </c>
      <c r="G925" s="16">
        <v>8866782155</v>
      </c>
      <c r="H925" s="16" t="s">
        <v>861</v>
      </c>
      <c r="I925" s="25">
        <v>206.55</v>
      </c>
      <c r="J925" s="24">
        <v>45006</v>
      </c>
      <c r="K925" s="17">
        <v>169.15</v>
      </c>
      <c r="L925" s="24">
        <v>44952</v>
      </c>
      <c r="M925" s="16">
        <v>-54</v>
      </c>
      <c r="N925" s="16">
        <f t="shared" si="42"/>
        <v>6</v>
      </c>
      <c r="O925" s="17">
        <f t="shared" si="43"/>
        <v>-9134.1</v>
      </c>
      <c r="P925" s="17">
        <f t="shared" si="44"/>
        <v>1014.9000000000001</v>
      </c>
    </row>
    <row r="926" spans="1:16" x14ac:dyDescent="0.25">
      <c r="A926" s="15" t="s">
        <v>12</v>
      </c>
      <c r="B926" s="15" t="s">
        <v>827</v>
      </c>
      <c r="C926" s="15" t="s">
        <v>832</v>
      </c>
      <c r="D926" s="16">
        <v>1177760491</v>
      </c>
      <c r="E926" s="24">
        <v>44945</v>
      </c>
      <c r="F926" s="24">
        <v>44945</v>
      </c>
      <c r="G926" s="16">
        <v>8868315233</v>
      </c>
      <c r="H926" s="16" t="s">
        <v>862</v>
      </c>
      <c r="I926" s="25">
        <v>30.45</v>
      </c>
      <c r="J926" s="24">
        <v>44992</v>
      </c>
      <c r="K926" s="17">
        <v>27.68</v>
      </c>
      <c r="L926" s="24">
        <v>44959</v>
      </c>
      <c r="M926" s="16">
        <v>-33</v>
      </c>
      <c r="N926" s="16">
        <f t="shared" si="42"/>
        <v>14</v>
      </c>
      <c r="O926" s="17">
        <f t="shared" si="43"/>
        <v>-913.43999999999994</v>
      </c>
      <c r="P926" s="17">
        <f t="shared" si="44"/>
        <v>387.52</v>
      </c>
    </row>
    <row r="927" spans="1:16" x14ac:dyDescent="0.25">
      <c r="A927" s="15" t="s">
        <v>12</v>
      </c>
      <c r="B927" s="15" t="s">
        <v>827</v>
      </c>
      <c r="C927" s="15" t="s">
        <v>832</v>
      </c>
      <c r="D927" s="16">
        <v>1177760491</v>
      </c>
      <c r="E927" s="24">
        <v>44945</v>
      </c>
      <c r="F927" s="24">
        <v>44945</v>
      </c>
      <c r="G927" s="16">
        <v>8868315409</v>
      </c>
      <c r="H927" s="16" t="s">
        <v>863</v>
      </c>
      <c r="I927" s="25">
        <v>17.739999999999998</v>
      </c>
      <c r="J927" s="24">
        <v>44992</v>
      </c>
      <c r="K927" s="17">
        <v>16.13</v>
      </c>
      <c r="L927" s="24">
        <v>44959</v>
      </c>
      <c r="M927" s="16">
        <v>-33</v>
      </c>
      <c r="N927" s="16">
        <f t="shared" si="42"/>
        <v>14</v>
      </c>
      <c r="O927" s="17">
        <f t="shared" si="43"/>
        <v>-532.29</v>
      </c>
      <c r="P927" s="17">
        <f t="shared" si="44"/>
        <v>225.82</v>
      </c>
    </row>
    <row r="928" spans="1:16" x14ac:dyDescent="0.25">
      <c r="A928" s="15" t="s">
        <v>12</v>
      </c>
      <c r="B928" s="15" t="s">
        <v>827</v>
      </c>
      <c r="C928" s="15" t="s">
        <v>832</v>
      </c>
      <c r="D928" s="16">
        <v>1177760491</v>
      </c>
      <c r="E928" s="24">
        <v>44945</v>
      </c>
      <c r="F928" s="24">
        <v>44945</v>
      </c>
      <c r="G928" s="16">
        <v>8868438328</v>
      </c>
      <c r="H928" s="16" t="s">
        <v>864</v>
      </c>
      <c r="I928" s="25">
        <v>3204.79</v>
      </c>
      <c r="J928" s="24">
        <v>44992</v>
      </c>
      <c r="K928" s="17">
        <v>2937</v>
      </c>
      <c r="L928" s="24">
        <v>44959</v>
      </c>
      <c r="M928" s="16">
        <v>-33</v>
      </c>
      <c r="N928" s="16">
        <f t="shared" si="42"/>
        <v>14</v>
      </c>
      <c r="O928" s="17">
        <f t="shared" si="43"/>
        <v>-96921</v>
      </c>
      <c r="P928" s="17">
        <f t="shared" si="44"/>
        <v>41118</v>
      </c>
    </row>
    <row r="929" spans="1:16" x14ac:dyDescent="0.25">
      <c r="A929" s="15" t="s">
        <v>12</v>
      </c>
      <c r="B929" s="15" t="s">
        <v>827</v>
      </c>
      <c r="C929" s="15" t="s">
        <v>832</v>
      </c>
      <c r="D929" s="16">
        <v>1177760491</v>
      </c>
      <c r="E929" s="24">
        <v>44946</v>
      </c>
      <c r="F929" s="24">
        <v>44946</v>
      </c>
      <c r="G929" s="16">
        <v>8868444359</v>
      </c>
      <c r="H929" s="16" t="s">
        <v>865</v>
      </c>
      <c r="I929" s="25">
        <v>1181.19</v>
      </c>
      <c r="J929" s="24">
        <v>44992</v>
      </c>
      <c r="K929" s="17">
        <v>1073.8399999999999</v>
      </c>
      <c r="L929" s="24">
        <v>44959</v>
      </c>
      <c r="M929" s="16">
        <v>-33</v>
      </c>
      <c r="N929" s="16">
        <f t="shared" si="42"/>
        <v>13</v>
      </c>
      <c r="O929" s="17">
        <f t="shared" si="43"/>
        <v>-35436.719999999994</v>
      </c>
      <c r="P929" s="17">
        <f t="shared" si="44"/>
        <v>13959.919999999998</v>
      </c>
    </row>
    <row r="930" spans="1:16" x14ac:dyDescent="0.25">
      <c r="A930" s="15" t="s">
        <v>12</v>
      </c>
      <c r="B930" s="15" t="s">
        <v>827</v>
      </c>
      <c r="C930" s="15" t="s">
        <v>832</v>
      </c>
      <c r="D930" s="16">
        <v>1177760491</v>
      </c>
      <c r="E930" s="24">
        <v>44945</v>
      </c>
      <c r="F930" s="24">
        <v>44945</v>
      </c>
      <c r="G930" s="16">
        <v>8868460717</v>
      </c>
      <c r="H930" s="16" t="s">
        <v>866</v>
      </c>
      <c r="I930" s="25">
        <v>598.63</v>
      </c>
      <c r="J930" s="24">
        <v>44992</v>
      </c>
      <c r="K930" s="17">
        <v>545.21</v>
      </c>
      <c r="L930" s="24">
        <v>44959</v>
      </c>
      <c r="M930" s="16">
        <v>-33</v>
      </c>
      <c r="N930" s="16">
        <f t="shared" si="42"/>
        <v>14</v>
      </c>
      <c r="O930" s="17">
        <f t="shared" si="43"/>
        <v>-17991.93</v>
      </c>
      <c r="P930" s="17">
        <f t="shared" si="44"/>
        <v>7632.9400000000005</v>
      </c>
    </row>
    <row r="931" spans="1:16" x14ac:dyDescent="0.25">
      <c r="A931" s="15" t="s">
        <v>12</v>
      </c>
      <c r="B931" s="15" t="s">
        <v>827</v>
      </c>
      <c r="C931" s="15" t="s">
        <v>832</v>
      </c>
      <c r="D931" s="16">
        <v>1177760491</v>
      </c>
      <c r="E931" s="24">
        <v>44946</v>
      </c>
      <c r="F931" s="24">
        <v>44946</v>
      </c>
      <c r="G931" s="16">
        <v>8869267453</v>
      </c>
      <c r="H931" s="16" t="s">
        <v>867</v>
      </c>
      <c r="I931" s="25">
        <v>26.47</v>
      </c>
      <c r="J931" s="24">
        <v>44992</v>
      </c>
      <c r="K931" s="17">
        <v>24.06</v>
      </c>
      <c r="L931" s="24">
        <v>44959</v>
      </c>
      <c r="M931" s="16">
        <v>-33</v>
      </c>
      <c r="N931" s="16">
        <f t="shared" si="42"/>
        <v>13</v>
      </c>
      <c r="O931" s="17">
        <f t="shared" si="43"/>
        <v>-793.9799999999999</v>
      </c>
      <c r="P931" s="17">
        <f t="shared" si="44"/>
        <v>312.77999999999997</v>
      </c>
    </row>
    <row r="932" spans="1:16" x14ac:dyDescent="0.25">
      <c r="A932" s="15" t="s">
        <v>12</v>
      </c>
      <c r="B932" s="15" t="s">
        <v>827</v>
      </c>
      <c r="C932" s="15" t="s">
        <v>832</v>
      </c>
      <c r="D932" s="16">
        <v>1177760491</v>
      </c>
      <c r="E932" s="24">
        <v>44946</v>
      </c>
      <c r="F932" s="24">
        <v>44946</v>
      </c>
      <c r="G932" s="16">
        <v>8869271258</v>
      </c>
      <c r="H932" s="16" t="s">
        <v>868</v>
      </c>
      <c r="I932" s="25">
        <v>796.22</v>
      </c>
      <c r="J932" s="24">
        <v>44992</v>
      </c>
      <c r="K932" s="17">
        <v>723.85</v>
      </c>
      <c r="L932" s="24">
        <v>44959</v>
      </c>
      <c r="M932" s="16">
        <v>-33</v>
      </c>
      <c r="N932" s="16">
        <f t="shared" si="42"/>
        <v>13</v>
      </c>
      <c r="O932" s="17">
        <f t="shared" si="43"/>
        <v>-23887.05</v>
      </c>
      <c r="P932" s="17">
        <f t="shared" si="44"/>
        <v>9410.0500000000011</v>
      </c>
    </row>
    <row r="933" spans="1:16" x14ac:dyDescent="0.25">
      <c r="A933" s="15" t="s">
        <v>12</v>
      </c>
      <c r="B933" s="15" t="s">
        <v>827</v>
      </c>
      <c r="C933" s="15" t="s">
        <v>832</v>
      </c>
      <c r="D933" s="16">
        <v>1177760491</v>
      </c>
      <c r="E933" s="24">
        <v>44946</v>
      </c>
      <c r="F933" s="24">
        <v>44946</v>
      </c>
      <c r="G933" s="16">
        <v>8869273972</v>
      </c>
      <c r="H933" s="16" t="s">
        <v>869</v>
      </c>
      <c r="I933" s="25">
        <v>4.33</v>
      </c>
      <c r="J933" s="24">
        <v>44992</v>
      </c>
      <c r="K933" s="17">
        <v>3.95</v>
      </c>
      <c r="L933" s="24">
        <v>44959</v>
      </c>
      <c r="M933" s="16">
        <v>-33</v>
      </c>
      <c r="N933" s="16">
        <f t="shared" si="42"/>
        <v>13</v>
      </c>
      <c r="O933" s="17">
        <f t="shared" si="43"/>
        <v>-130.35</v>
      </c>
      <c r="P933" s="17">
        <f t="shared" si="44"/>
        <v>51.35</v>
      </c>
    </row>
    <row r="934" spans="1:16" x14ac:dyDescent="0.25">
      <c r="A934" s="15" t="s">
        <v>12</v>
      </c>
      <c r="B934" s="15" t="s">
        <v>827</v>
      </c>
      <c r="C934" s="15" t="s">
        <v>832</v>
      </c>
      <c r="D934" s="16">
        <v>1177760491</v>
      </c>
      <c r="E934" s="24">
        <v>44946</v>
      </c>
      <c r="F934" s="24">
        <v>44946</v>
      </c>
      <c r="G934" s="16">
        <v>8869282448</v>
      </c>
      <c r="H934" s="16" t="s">
        <v>870</v>
      </c>
      <c r="I934" s="25">
        <v>134.82</v>
      </c>
      <c r="J934" s="24">
        <v>44992</v>
      </c>
      <c r="K934" s="17">
        <v>122.57</v>
      </c>
      <c r="L934" s="24">
        <v>44959</v>
      </c>
      <c r="M934" s="16">
        <v>-33</v>
      </c>
      <c r="N934" s="16">
        <f t="shared" si="42"/>
        <v>13</v>
      </c>
      <c r="O934" s="17">
        <f t="shared" si="43"/>
        <v>-4044.81</v>
      </c>
      <c r="P934" s="17">
        <f t="shared" si="44"/>
        <v>1593.4099999999999</v>
      </c>
    </row>
    <row r="935" spans="1:16" x14ac:dyDescent="0.25">
      <c r="A935" s="15" t="s">
        <v>12</v>
      </c>
      <c r="B935" s="15" t="s">
        <v>827</v>
      </c>
      <c r="C935" s="15" t="s">
        <v>832</v>
      </c>
      <c r="D935" s="16">
        <v>1177760491</v>
      </c>
      <c r="E935" s="24">
        <v>44945</v>
      </c>
      <c r="F935" s="24">
        <v>44945</v>
      </c>
      <c r="G935" s="16">
        <v>8869290725</v>
      </c>
      <c r="H935" s="16" t="s">
        <v>871</v>
      </c>
      <c r="I935" s="25">
        <v>251.02</v>
      </c>
      <c r="J935" s="24">
        <v>44992</v>
      </c>
      <c r="K935" s="17">
        <v>228.21</v>
      </c>
      <c r="L935" s="24">
        <v>44959</v>
      </c>
      <c r="M935" s="16">
        <v>-33</v>
      </c>
      <c r="N935" s="16">
        <f t="shared" si="42"/>
        <v>14</v>
      </c>
      <c r="O935" s="17">
        <f t="shared" si="43"/>
        <v>-7530.93</v>
      </c>
      <c r="P935" s="17">
        <f t="shared" si="44"/>
        <v>3194.94</v>
      </c>
    </row>
    <row r="936" spans="1:16" x14ac:dyDescent="0.25">
      <c r="A936" s="15" t="s">
        <v>12</v>
      </c>
      <c r="B936" s="15" t="s">
        <v>827</v>
      </c>
      <c r="C936" s="15" t="s">
        <v>832</v>
      </c>
      <c r="D936" s="16">
        <v>1177760491</v>
      </c>
      <c r="E936" s="24">
        <v>44945</v>
      </c>
      <c r="F936" s="24">
        <v>44945</v>
      </c>
      <c r="G936" s="16">
        <v>8869291003</v>
      </c>
      <c r="H936" s="16" t="s">
        <v>872</v>
      </c>
      <c r="I936" s="25">
        <v>556.55999999999995</v>
      </c>
      <c r="J936" s="24">
        <v>44992</v>
      </c>
      <c r="K936" s="17">
        <v>507.37</v>
      </c>
      <c r="L936" s="24">
        <v>44959</v>
      </c>
      <c r="M936" s="16">
        <v>-33</v>
      </c>
      <c r="N936" s="16">
        <f t="shared" si="42"/>
        <v>14</v>
      </c>
      <c r="O936" s="17">
        <f t="shared" si="43"/>
        <v>-16743.21</v>
      </c>
      <c r="P936" s="17">
        <f t="shared" si="44"/>
        <v>7103.18</v>
      </c>
    </row>
    <row r="937" spans="1:16" x14ac:dyDescent="0.25">
      <c r="A937" s="15" t="s">
        <v>12</v>
      </c>
      <c r="B937" s="15" t="s">
        <v>827</v>
      </c>
      <c r="C937" s="15" t="s">
        <v>832</v>
      </c>
      <c r="D937" s="16">
        <v>1177760491</v>
      </c>
      <c r="E937" s="24">
        <v>44946</v>
      </c>
      <c r="F937" s="24">
        <v>44946</v>
      </c>
      <c r="G937" s="16">
        <v>8869442887</v>
      </c>
      <c r="H937" s="16" t="s">
        <v>873</v>
      </c>
      <c r="I937" s="25">
        <v>251.01</v>
      </c>
      <c r="J937" s="24">
        <v>44992</v>
      </c>
      <c r="K937" s="17">
        <v>228.2</v>
      </c>
      <c r="L937" s="24">
        <v>44959</v>
      </c>
      <c r="M937" s="16">
        <v>-33</v>
      </c>
      <c r="N937" s="16">
        <f t="shared" si="42"/>
        <v>13</v>
      </c>
      <c r="O937" s="17">
        <f t="shared" si="43"/>
        <v>-7530.5999999999995</v>
      </c>
      <c r="P937" s="17">
        <f t="shared" si="44"/>
        <v>2966.6</v>
      </c>
    </row>
    <row r="938" spans="1:16" x14ac:dyDescent="0.25">
      <c r="A938" s="15" t="s">
        <v>12</v>
      </c>
      <c r="B938" s="15" t="s">
        <v>827</v>
      </c>
      <c r="C938" s="15" t="s">
        <v>21</v>
      </c>
      <c r="D938" s="16">
        <v>2616630022</v>
      </c>
      <c r="E938" s="24">
        <v>44946</v>
      </c>
      <c r="F938" s="24">
        <v>44946</v>
      </c>
      <c r="G938" s="16">
        <v>8870537300</v>
      </c>
      <c r="H938" s="16">
        <v>2230005528</v>
      </c>
      <c r="I938" s="25">
        <v>60532.76</v>
      </c>
      <c r="J938" s="24">
        <v>44978</v>
      </c>
      <c r="K938" s="17">
        <v>49617.02</v>
      </c>
      <c r="L938" s="24">
        <v>44959</v>
      </c>
      <c r="M938" s="16">
        <v>-19</v>
      </c>
      <c r="N938" s="16">
        <f t="shared" si="42"/>
        <v>13</v>
      </c>
      <c r="O938" s="17">
        <f t="shared" si="43"/>
        <v>-942723.37999999989</v>
      </c>
      <c r="P938" s="17">
        <f t="shared" si="44"/>
        <v>645021.26</v>
      </c>
    </row>
    <row r="939" spans="1:16" x14ac:dyDescent="0.25">
      <c r="A939" s="15" t="s">
        <v>12</v>
      </c>
      <c r="B939" s="15" t="s">
        <v>827</v>
      </c>
      <c r="C939" s="15" t="s">
        <v>21</v>
      </c>
      <c r="D939" s="16">
        <v>2616630022</v>
      </c>
      <c r="E939" s="24">
        <v>44945</v>
      </c>
      <c r="F939" s="24">
        <v>44945</v>
      </c>
      <c r="G939" s="16">
        <v>8870572923</v>
      </c>
      <c r="H939" s="16">
        <v>2230005529</v>
      </c>
      <c r="I939" s="25">
        <v>71531.91</v>
      </c>
      <c r="J939" s="24">
        <v>44978</v>
      </c>
      <c r="K939" s="17">
        <v>58632.71</v>
      </c>
      <c r="L939" s="24">
        <v>44952</v>
      </c>
      <c r="M939" s="16">
        <v>-26</v>
      </c>
      <c r="N939" s="16">
        <f t="shared" si="42"/>
        <v>7</v>
      </c>
      <c r="O939" s="17">
        <f t="shared" si="43"/>
        <v>-1524450.46</v>
      </c>
      <c r="P939" s="17">
        <f t="shared" si="44"/>
        <v>410428.97</v>
      </c>
    </row>
    <row r="940" spans="1:16" x14ac:dyDescent="0.25">
      <c r="A940" s="15" t="s">
        <v>12</v>
      </c>
      <c r="B940" s="15" t="s">
        <v>827</v>
      </c>
      <c r="C940" s="15" t="s">
        <v>21</v>
      </c>
      <c r="D940" s="16">
        <v>2616630022</v>
      </c>
      <c r="E940" s="24">
        <v>44946</v>
      </c>
      <c r="F940" s="24">
        <v>44946</v>
      </c>
      <c r="G940" s="16">
        <v>8870595671</v>
      </c>
      <c r="H940" s="16">
        <v>2230005530</v>
      </c>
      <c r="I940" s="25">
        <v>3664.98</v>
      </c>
      <c r="J940" s="24">
        <v>44978</v>
      </c>
      <c r="K940" s="17">
        <v>3004.08</v>
      </c>
      <c r="L940" s="24">
        <v>44959</v>
      </c>
      <c r="M940" s="16">
        <v>-19</v>
      </c>
      <c r="N940" s="16">
        <f t="shared" si="42"/>
        <v>13</v>
      </c>
      <c r="O940" s="17">
        <f t="shared" si="43"/>
        <v>-57077.52</v>
      </c>
      <c r="P940" s="17">
        <f t="shared" si="44"/>
        <v>39053.040000000001</v>
      </c>
    </row>
    <row r="941" spans="1:16" x14ac:dyDescent="0.25">
      <c r="A941" s="15" t="s">
        <v>12</v>
      </c>
      <c r="B941" s="15" t="s">
        <v>827</v>
      </c>
      <c r="C941" s="15" t="s">
        <v>674</v>
      </c>
      <c r="D941" s="16">
        <v>6188330150</v>
      </c>
      <c r="E941" s="24">
        <v>44947</v>
      </c>
      <c r="F941" s="24">
        <v>44947</v>
      </c>
      <c r="G941" s="16">
        <v>8881393806</v>
      </c>
      <c r="H941" s="16">
        <v>5800992</v>
      </c>
      <c r="I941" s="25">
        <v>80.900000000000006</v>
      </c>
      <c r="J941" s="24">
        <v>44977</v>
      </c>
      <c r="K941" s="17">
        <v>80.900000000000006</v>
      </c>
      <c r="L941" s="24">
        <v>44958</v>
      </c>
      <c r="M941" s="16">
        <v>-19</v>
      </c>
      <c r="N941" s="16">
        <f t="shared" si="42"/>
        <v>11</v>
      </c>
      <c r="O941" s="17">
        <f t="shared" si="43"/>
        <v>-1537.1000000000001</v>
      </c>
      <c r="P941" s="17">
        <f t="shared" si="44"/>
        <v>889.90000000000009</v>
      </c>
    </row>
    <row r="942" spans="1:16" x14ac:dyDescent="0.25">
      <c r="A942" s="15" t="s">
        <v>12</v>
      </c>
      <c r="B942" s="15" t="s">
        <v>827</v>
      </c>
      <c r="C942" s="15" t="s">
        <v>569</v>
      </c>
      <c r="D942" s="16">
        <v>8122660585</v>
      </c>
      <c r="E942" s="24">
        <v>44949</v>
      </c>
      <c r="F942" s="24">
        <v>44949</v>
      </c>
      <c r="G942" s="16">
        <v>8888216226</v>
      </c>
      <c r="H942" s="16" t="s">
        <v>874</v>
      </c>
      <c r="I942" s="25">
        <v>3861.31</v>
      </c>
      <c r="J942" s="24">
        <v>44979</v>
      </c>
      <c r="K942" s="17">
        <v>3712.8</v>
      </c>
      <c r="L942" s="24">
        <v>44980</v>
      </c>
      <c r="M942" s="16">
        <v>1</v>
      </c>
      <c r="N942" s="16">
        <f t="shared" si="42"/>
        <v>31</v>
      </c>
      <c r="O942" s="17">
        <f t="shared" si="43"/>
        <v>3712.8</v>
      </c>
      <c r="P942" s="17">
        <f t="shared" si="44"/>
        <v>115096.8</v>
      </c>
    </row>
    <row r="943" spans="1:16" x14ac:dyDescent="0.25">
      <c r="A943" s="15" t="s">
        <v>12</v>
      </c>
      <c r="B943" s="15" t="s">
        <v>827</v>
      </c>
      <c r="C943" s="15" t="s">
        <v>832</v>
      </c>
      <c r="D943" s="16">
        <v>1177760491</v>
      </c>
      <c r="E943" s="24">
        <v>44950</v>
      </c>
      <c r="F943" s="24">
        <v>44950</v>
      </c>
      <c r="G943" s="16">
        <v>8891414462</v>
      </c>
      <c r="H943" s="16" t="s">
        <v>875</v>
      </c>
      <c r="I943" s="25">
        <v>239.12</v>
      </c>
      <c r="J943" s="24">
        <v>44987</v>
      </c>
      <c r="K943" s="17">
        <v>217.7</v>
      </c>
      <c r="L943" s="24">
        <v>44959</v>
      </c>
      <c r="M943" s="16">
        <v>-28</v>
      </c>
      <c r="N943" s="16">
        <f t="shared" si="42"/>
        <v>9</v>
      </c>
      <c r="O943" s="17">
        <f t="shared" si="43"/>
        <v>-6095.5999999999995</v>
      </c>
      <c r="P943" s="17">
        <f t="shared" si="44"/>
        <v>1959.3</v>
      </c>
    </row>
    <row r="944" spans="1:16" x14ac:dyDescent="0.25">
      <c r="A944" s="15" t="s">
        <v>12</v>
      </c>
      <c r="B944" s="15" t="s">
        <v>827</v>
      </c>
      <c r="C944" s="15" t="s">
        <v>876</v>
      </c>
      <c r="D944" s="16">
        <v>522920487</v>
      </c>
      <c r="E944" s="24">
        <v>44950</v>
      </c>
      <c r="F944" s="24">
        <v>44950</v>
      </c>
      <c r="G944" s="16">
        <v>8898607517</v>
      </c>
      <c r="H944" s="16">
        <v>131</v>
      </c>
      <c r="I944" s="25">
        <v>854</v>
      </c>
      <c r="J944" s="24">
        <v>44981</v>
      </c>
      <c r="K944" s="17">
        <v>700</v>
      </c>
      <c r="L944" s="24">
        <v>44959</v>
      </c>
      <c r="M944" s="16">
        <v>-22</v>
      </c>
      <c r="N944" s="16">
        <f t="shared" si="42"/>
        <v>9</v>
      </c>
      <c r="O944" s="17">
        <f t="shared" si="43"/>
        <v>-15400</v>
      </c>
      <c r="P944" s="17">
        <f t="shared" si="44"/>
        <v>6300</v>
      </c>
    </row>
    <row r="945" spans="1:16" x14ac:dyDescent="0.25">
      <c r="A945" s="15" t="s">
        <v>12</v>
      </c>
      <c r="B945" s="15" t="s">
        <v>827</v>
      </c>
      <c r="C945" s="15" t="s">
        <v>843</v>
      </c>
      <c r="D945" s="16">
        <v>97103880585</v>
      </c>
      <c r="E945" s="24">
        <v>44952</v>
      </c>
      <c r="F945" s="24">
        <v>44952</v>
      </c>
      <c r="G945" s="16">
        <v>8910789233</v>
      </c>
      <c r="H945" s="16">
        <v>1023016272</v>
      </c>
      <c r="I945" s="25">
        <v>1271.99</v>
      </c>
      <c r="J945" s="24">
        <v>44982</v>
      </c>
      <c r="K945" s="17">
        <v>1271.99</v>
      </c>
      <c r="L945" s="24">
        <v>44959</v>
      </c>
      <c r="M945" s="16">
        <v>-23</v>
      </c>
      <c r="N945" s="16">
        <f t="shared" si="42"/>
        <v>7</v>
      </c>
      <c r="O945" s="17">
        <f t="shared" si="43"/>
        <v>-29255.77</v>
      </c>
      <c r="P945" s="17">
        <f t="shared" si="44"/>
        <v>8903.93</v>
      </c>
    </row>
    <row r="946" spans="1:16" x14ac:dyDescent="0.25">
      <c r="A946" s="15" t="s">
        <v>12</v>
      </c>
      <c r="B946" s="15" t="s">
        <v>827</v>
      </c>
      <c r="C946" s="15" t="s">
        <v>843</v>
      </c>
      <c r="D946" s="16">
        <v>97103880585</v>
      </c>
      <c r="E946" s="24">
        <v>44956</v>
      </c>
      <c r="F946" s="24">
        <v>44956</v>
      </c>
      <c r="G946" s="16">
        <v>8927707344</v>
      </c>
      <c r="H946" s="16">
        <v>1023018872</v>
      </c>
      <c r="I946" s="25">
        <v>66.5</v>
      </c>
      <c r="J946" s="24">
        <v>44986</v>
      </c>
      <c r="K946" s="17">
        <v>66.5</v>
      </c>
      <c r="L946" s="24">
        <v>44959</v>
      </c>
      <c r="M946" s="16">
        <v>-27</v>
      </c>
      <c r="N946" s="16">
        <f t="shared" si="42"/>
        <v>3</v>
      </c>
      <c r="O946" s="17">
        <f t="shared" si="43"/>
        <v>-1795.5</v>
      </c>
      <c r="P946" s="17">
        <f t="shared" si="44"/>
        <v>199.5</v>
      </c>
    </row>
    <row r="947" spans="1:16" x14ac:dyDescent="0.25">
      <c r="A947" s="15" t="s">
        <v>12</v>
      </c>
      <c r="B947" s="15" t="s">
        <v>827</v>
      </c>
      <c r="C947" s="15" t="s">
        <v>839</v>
      </c>
      <c r="D947" s="16">
        <v>1294780497</v>
      </c>
      <c r="E947" s="24">
        <v>44959</v>
      </c>
      <c r="F947" s="24">
        <v>44959</v>
      </c>
      <c r="G947" s="16">
        <v>8944229697</v>
      </c>
      <c r="H947" s="16">
        <v>247</v>
      </c>
      <c r="I947" s="25">
        <v>150.06</v>
      </c>
      <c r="J947" s="24">
        <v>44989</v>
      </c>
      <c r="K947" s="17">
        <v>123</v>
      </c>
      <c r="L947" s="24">
        <v>44960</v>
      </c>
      <c r="M947" s="16">
        <v>-29</v>
      </c>
      <c r="N947" s="16">
        <f t="shared" si="42"/>
        <v>1</v>
      </c>
      <c r="O947" s="17">
        <f t="shared" si="43"/>
        <v>-3567</v>
      </c>
      <c r="P947" s="17">
        <f t="shared" si="44"/>
        <v>123</v>
      </c>
    </row>
    <row r="948" spans="1:16" x14ac:dyDescent="0.25">
      <c r="A948" s="15" t="s">
        <v>12</v>
      </c>
      <c r="B948" s="15" t="s">
        <v>827</v>
      </c>
      <c r="C948" s="15" t="s">
        <v>876</v>
      </c>
      <c r="D948" s="16">
        <v>522920487</v>
      </c>
      <c r="E948" s="24">
        <v>44960</v>
      </c>
      <c r="F948" s="24">
        <v>44960</v>
      </c>
      <c r="G948" s="16">
        <v>8952769995</v>
      </c>
      <c r="H948" s="16">
        <v>17</v>
      </c>
      <c r="I948" s="25">
        <v>607.55999999999995</v>
      </c>
      <c r="J948" s="24">
        <v>44990</v>
      </c>
      <c r="K948" s="17">
        <v>498</v>
      </c>
      <c r="L948" s="24">
        <v>44970</v>
      </c>
      <c r="M948" s="16">
        <v>-20</v>
      </c>
      <c r="N948" s="16">
        <f t="shared" si="42"/>
        <v>10</v>
      </c>
      <c r="O948" s="17">
        <f t="shared" si="43"/>
        <v>-9960</v>
      </c>
      <c r="P948" s="17">
        <f t="shared" si="44"/>
        <v>4980</v>
      </c>
    </row>
    <row r="949" spans="1:16" x14ac:dyDescent="0.25">
      <c r="A949" s="15" t="s">
        <v>12</v>
      </c>
      <c r="B949" s="15" t="s">
        <v>827</v>
      </c>
      <c r="C949" s="15" t="s">
        <v>832</v>
      </c>
      <c r="D949" s="16">
        <v>1177760491</v>
      </c>
      <c r="E949" s="24">
        <v>44961</v>
      </c>
      <c r="F949" s="24">
        <v>44961</v>
      </c>
      <c r="G949" s="16">
        <v>8956219444</v>
      </c>
      <c r="H949" s="16" t="s">
        <v>877</v>
      </c>
      <c r="I949" s="25">
        <v>33.57</v>
      </c>
      <c r="J949" s="24">
        <v>44991</v>
      </c>
      <c r="K949" s="17">
        <v>30.61</v>
      </c>
      <c r="L949" s="24">
        <v>44974</v>
      </c>
      <c r="M949" s="16">
        <v>-17</v>
      </c>
      <c r="N949" s="16">
        <f t="shared" si="42"/>
        <v>13</v>
      </c>
      <c r="O949" s="17">
        <f t="shared" si="43"/>
        <v>-520.37</v>
      </c>
      <c r="P949" s="17">
        <f t="shared" si="44"/>
        <v>397.93</v>
      </c>
    </row>
    <row r="950" spans="1:16" x14ac:dyDescent="0.25">
      <c r="A950" s="15" t="s">
        <v>12</v>
      </c>
      <c r="B950" s="15" t="s">
        <v>827</v>
      </c>
      <c r="C950" s="15" t="s">
        <v>878</v>
      </c>
      <c r="D950" s="16">
        <v>3980970481</v>
      </c>
      <c r="E950" s="24">
        <v>44961</v>
      </c>
      <c r="F950" s="24">
        <v>44961</v>
      </c>
      <c r="G950" s="16">
        <v>8956479248</v>
      </c>
      <c r="H950" s="16" t="s">
        <v>879</v>
      </c>
      <c r="I950" s="25">
        <v>43.7</v>
      </c>
      <c r="J950" s="24">
        <v>45009</v>
      </c>
      <c r="K950" s="17">
        <v>35.82</v>
      </c>
      <c r="L950" s="24">
        <v>44971</v>
      </c>
      <c r="M950" s="16">
        <v>-38</v>
      </c>
      <c r="N950" s="16">
        <f t="shared" si="42"/>
        <v>10</v>
      </c>
      <c r="O950" s="17">
        <f t="shared" si="43"/>
        <v>-1361.16</v>
      </c>
      <c r="P950" s="17">
        <f t="shared" si="44"/>
        <v>358.2</v>
      </c>
    </row>
    <row r="951" spans="1:16" x14ac:dyDescent="0.25">
      <c r="A951" s="15" t="s">
        <v>12</v>
      </c>
      <c r="B951" s="15" t="s">
        <v>827</v>
      </c>
      <c r="C951" s="15" t="s">
        <v>836</v>
      </c>
      <c r="D951" s="16">
        <v>9771701001</v>
      </c>
      <c r="E951" s="24">
        <v>44961</v>
      </c>
      <c r="F951" s="24">
        <v>44961</v>
      </c>
      <c r="G951" s="16">
        <v>8956479262</v>
      </c>
      <c r="H951" s="16" t="s">
        <v>880</v>
      </c>
      <c r="I951" s="25">
        <v>10.98</v>
      </c>
      <c r="J951" s="24">
        <v>45009</v>
      </c>
      <c r="K951" s="17">
        <v>9</v>
      </c>
      <c r="L951" s="24">
        <v>44971</v>
      </c>
      <c r="M951" s="16">
        <v>-38</v>
      </c>
      <c r="N951" s="16">
        <f t="shared" si="42"/>
        <v>10</v>
      </c>
      <c r="O951" s="17">
        <f t="shared" si="43"/>
        <v>-342</v>
      </c>
      <c r="P951" s="17">
        <f t="shared" si="44"/>
        <v>90</v>
      </c>
    </row>
    <row r="952" spans="1:16" x14ac:dyDescent="0.25">
      <c r="A952" s="15" t="s">
        <v>12</v>
      </c>
      <c r="B952" s="15" t="s">
        <v>827</v>
      </c>
      <c r="C952" s="15" t="s">
        <v>881</v>
      </c>
      <c r="D952" s="16">
        <v>51570893</v>
      </c>
      <c r="E952" s="24">
        <v>44961</v>
      </c>
      <c r="F952" s="24">
        <v>44961</v>
      </c>
      <c r="G952" s="16">
        <v>8967071920</v>
      </c>
      <c r="H952" s="16">
        <v>9501139878</v>
      </c>
      <c r="I952" s="25">
        <v>7624.82</v>
      </c>
      <c r="J952" s="24">
        <v>44991</v>
      </c>
      <c r="K952" s="17">
        <v>6249.85</v>
      </c>
      <c r="L952" s="24">
        <v>44978</v>
      </c>
      <c r="M952" s="16">
        <v>-13</v>
      </c>
      <c r="N952" s="16">
        <f t="shared" si="42"/>
        <v>17</v>
      </c>
      <c r="O952" s="17">
        <f t="shared" si="43"/>
        <v>-81248.05</v>
      </c>
      <c r="P952" s="17">
        <f t="shared" si="44"/>
        <v>106247.45000000001</v>
      </c>
    </row>
    <row r="953" spans="1:16" x14ac:dyDescent="0.25">
      <c r="A953" s="15" t="s">
        <v>12</v>
      </c>
      <c r="B953" s="15" t="s">
        <v>827</v>
      </c>
      <c r="C953" s="15" t="s">
        <v>848</v>
      </c>
      <c r="D953" s="16">
        <v>9606630961</v>
      </c>
      <c r="E953" s="24">
        <v>44963</v>
      </c>
      <c r="F953" s="24">
        <v>44963</v>
      </c>
      <c r="G953" s="16">
        <v>8973066964</v>
      </c>
      <c r="H953" s="16" t="s">
        <v>882</v>
      </c>
      <c r="I953" s="25">
        <v>16473.259999999998</v>
      </c>
      <c r="J953" s="24">
        <v>44993</v>
      </c>
      <c r="K953" s="17">
        <v>13502.67</v>
      </c>
      <c r="L953" s="24">
        <v>44965</v>
      </c>
      <c r="M953" s="16">
        <v>-28</v>
      </c>
      <c r="N953" s="16">
        <f t="shared" si="42"/>
        <v>2</v>
      </c>
      <c r="O953" s="17">
        <f t="shared" si="43"/>
        <v>-378074.76</v>
      </c>
      <c r="P953" s="17">
        <f t="shared" si="44"/>
        <v>27005.34</v>
      </c>
    </row>
    <row r="954" spans="1:16" x14ac:dyDescent="0.25">
      <c r="A954" s="15" t="s">
        <v>12</v>
      </c>
      <c r="B954" s="15" t="s">
        <v>827</v>
      </c>
      <c r="C954" s="15" t="s">
        <v>834</v>
      </c>
      <c r="D954" s="16">
        <v>488410010</v>
      </c>
      <c r="E954" s="24">
        <v>44969</v>
      </c>
      <c r="F954" s="24">
        <v>44969</v>
      </c>
      <c r="G954" s="16">
        <v>9020981018</v>
      </c>
      <c r="H954" s="16" t="s">
        <v>883</v>
      </c>
      <c r="I954" s="25">
        <v>1794.88</v>
      </c>
      <c r="J954" s="24">
        <v>44999</v>
      </c>
      <c r="K954" s="17">
        <v>1694.85</v>
      </c>
      <c r="L954" s="24">
        <v>44986</v>
      </c>
      <c r="M954" s="16">
        <v>-13</v>
      </c>
      <c r="N954" s="16">
        <f t="shared" si="42"/>
        <v>17</v>
      </c>
      <c r="O954" s="17">
        <f t="shared" si="43"/>
        <v>-22033.05</v>
      </c>
      <c r="P954" s="17">
        <f t="shared" si="44"/>
        <v>28812.449999999997</v>
      </c>
    </row>
    <row r="955" spans="1:16" x14ac:dyDescent="0.25">
      <c r="A955" s="15" t="s">
        <v>12</v>
      </c>
      <c r="B955" s="15" t="s">
        <v>827</v>
      </c>
      <c r="C955" s="15" t="s">
        <v>21</v>
      </c>
      <c r="D955" s="16">
        <v>2616630022</v>
      </c>
      <c r="E955" s="24">
        <v>44974</v>
      </c>
      <c r="F955" s="24">
        <v>44974</v>
      </c>
      <c r="G955" s="16">
        <v>9055368990</v>
      </c>
      <c r="H955" s="16">
        <v>2230018181</v>
      </c>
      <c r="I955" s="25">
        <v>149.63</v>
      </c>
      <c r="J955" s="24">
        <v>45005</v>
      </c>
      <c r="K955" s="17">
        <v>122.65</v>
      </c>
      <c r="L955" s="24">
        <v>44978</v>
      </c>
      <c r="M955" s="16">
        <v>-27</v>
      </c>
      <c r="N955" s="16">
        <f t="shared" si="42"/>
        <v>4</v>
      </c>
      <c r="O955" s="17">
        <f t="shared" si="43"/>
        <v>-3311.55</v>
      </c>
      <c r="P955" s="17">
        <f t="shared" si="44"/>
        <v>490.6</v>
      </c>
    </row>
    <row r="956" spans="1:16" x14ac:dyDescent="0.25">
      <c r="A956" s="15" t="s">
        <v>12</v>
      </c>
      <c r="B956" s="15" t="s">
        <v>827</v>
      </c>
      <c r="C956" s="15" t="s">
        <v>21</v>
      </c>
      <c r="D956" s="16">
        <v>2616630022</v>
      </c>
      <c r="E956" s="24">
        <v>44974</v>
      </c>
      <c r="F956" s="24">
        <v>44974</v>
      </c>
      <c r="G956" s="16">
        <v>9055376751</v>
      </c>
      <c r="H956" s="16">
        <v>2230018182</v>
      </c>
      <c r="I956" s="25">
        <v>48005.62</v>
      </c>
      <c r="J956" s="24">
        <v>45005</v>
      </c>
      <c r="K956" s="17">
        <v>39348.870000000003</v>
      </c>
      <c r="L956" s="24">
        <v>44978</v>
      </c>
      <c r="M956" s="16">
        <v>-27</v>
      </c>
      <c r="N956" s="16">
        <f t="shared" si="42"/>
        <v>4</v>
      </c>
      <c r="O956" s="17">
        <f t="shared" si="43"/>
        <v>-1062419.49</v>
      </c>
      <c r="P956" s="17">
        <f t="shared" si="44"/>
        <v>157395.48000000001</v>
      </c>
    </row>
    <row r="957" spans="1:16" x14ac:dyDescent="0.25">
      <c r="A957" s="15" t="s">
        <v>12</v>
      </c>
      <c r="B957" s="15" t="s">
        <v>827</v>
      </c>
      <c r="C957" s="15" t="s">
        <v>884</v>
      </c>
      <c r="D957" s="16">
        <v>8526440154</v>
      </c>
      <c r="E957" s="24">
        <v>44974</v>
      </c>
      <c r="F957" s="24">
        <v>44974</v>
      </c>
      <c r="G957" s="16">
        <v>9062602014</v>
      </c>
      <c r="H957" s="16">
        <v>5751467463</v>
      </c>
      <c r="I957" s="25">
        <v>49776.160000000003</v>
      </c>
      <c r="J957" s="24">
        <v>45013</v>
      </c>
      <c r="K957" s="17">
        <v>40800.129999999997</v>
      </c>
      <c r="L957" s="24">
        <v>44986</v>
      </c>
      <c r="M957" s="16">
        <v>-27</v>
      </c>
      <c r="N957" s="16">
        <f t="shared" si="42"/>
        <v>12</v>
      </c>
      <c r="O957" s="17">
        <f t="shared" si="43"/>
        <v>-1101603.51</v>
      </c>
      <c r="P957" s="17">
        <f t="shared" si="44"/>
        <v>489601.55999999994</v>
      </c>
    </row>
    <row r="958" spans="1:16" x14ac:dyDescent="0.25">
      <c r="A958" s="15" t="s">
        <v>12</v>
      </c>
      <c r="B958" s="15" t="s">
        <v>827</v>
      </c>
      <c r="C958" s="15" t="s">
        <v>885</v>
      </c>
      <c r="D958" s="16">
        <v>1067060499</v>
      </c>
      <c r="E958" s="24">
        <v>44975</v>
      </c>
      <c r="F958" s="24">
        <v>44975</v>
      </c>
      <c r="G958" s="16">
        <v>9065861494</v>
      </c>
      <c r="H958" s="16">
        <v>44</v>
      </c>
      <c r="I958" s="25">
        <v>359.9</v>
      </c>
      <c r="J958" s="24">
        <v>45016</v>
      </c>
      <c r="K958" s="17">
        <v>295</v>
      </c>
      <c r="L958" s="24">
        <v>44981</v>
      </c>
      <c r="M958" s="16">
        <v>-35</v>
      </c>
      <c r="N958" s="16">
        <f t="shared" si="42"/>
        <v>6</v>
      </c>
      <c r="O958" s="17">
        <f t="shared" si="43"/>
        <v>-10325</v>
      </c>
      <c r="P958" s="17">
        <f t="shared" si="44"/>
        <v>1770</v>
      </c>
    </row>
    <row r="959" spans="1:16" x14ac:dyDescent="0.25">
      <c r="A959" s="15" t="s">
        <v>12</v>
      </c>
      <c r="B959" s="15" t="s">
        <v>827</v>
      </c>
      <c r="C959" s="15" t="s">
        <v>885</v>
      </c>
      <c r="D959" s="16">
        <v>1067060499</v>
      </c>
      <c r="E959" s="24">
        <v>44975</v>
      </c>
      <c r="F959" s="24">
        <v>44975</v>
      </c>
      <c r="G959" s="16">
        <v>9065907748</v>
      </c>
      <c r="H959" s="16">
        <v>35</v>
      </c>
      <c r="I959" s="25">
        <v>390.4</v>
      </c>
      <c r="J959" s="24">
        <v>45016</v>
      </c>
      <c r="K959" s="17">
        <v>320</v>
      </c>
      <c r="L959" s="24">
        <v>44981</v>
      </c>
      <c r="M959" s="16">
        <v>-35</v>
      </c>
      <c r="N959" s="16">
        <f t="shared" si="42"/>
        <v>6</v>
      </c>
      <c r="O959" s="17">
        <f t="shared" si="43"/>
        <v>-11200</v>
      </c>
      <c r="P959" s="17">
        <f t="shared" si="44"/>
        <v>1920</v>
      </c>
    </row>
    <row r="960" spans="1:16" x14ac:dyDescent="0.25">
      <c r="A960" s="15" t="s">
        <v>12</v>
      </c>
      <c r="B960" s="15" t="s">
        <v>827</v>
      </c>
      <c r="C960" s="15" t="s">
        <v>832</v>
      </c>
      <c r="D960" s="16">
        <v>1177760491</v>
      </c>
      <c r="E960" s="24">
        <v>44975</v>
      </c>
      <c r="F960" s="24">
        <v>44975</v>
      </c>
      <c r="G960" s="16">
        <v>9070270837</v>
      </c>
      <c r="H960" s="16" t="s">
        <v>886</v>
      </c>
      <c r="I960" s="25">
        <v>573.44000000000005</v>
      </c>
      <c r="J960" s="24">
        <v>45022</v>
      </c>
      <c r="K960" s="17">
        <v>521.30999999999995</v>
      </c>
      <c r="L960" s="24">
        <v>44993</v>
      </c>
      <c r="M960" s="16">
        <v>-29</v>
      </c>
      <c r="N960" s="16">
        <f t="shared" si="42"/>
        <v>18</v>
      </c>
      <c r="O960" s="17">
        <f t="shared" si="43"/>
        <v>-15117.989999999998</v>
      </c>
      <c r="P960" s="17">
        <f t="shared" si="44"/>
        <v>9383.5799999999981</v>
      </c>
    </row>
    <row r="961" spans="1:16" x14ac:dyDescent="0.25">
      <c r="A961" s="15" t="s">
        <v>12</v>
      </c>
      <c r="B961" s="15" t="s">
        <v>827</v>
      </c>
      <c r="C961" s="15" t="s">
        <v>832</v>
      </c>
      <c r="D961" s="16">
        <v>1177760491</v>
      </c>
      <c r="E961" s="24">
        <v>44975</v>
      </c>
      <c r="F961" s="24">
        <v>44975</v>
      </c>
      <c r="G961" s="16">
        <v>9070351698</v>
      </c>
      <c r="H961" s="16" t="s">
        <v>887</v>
      </c>
      <c r="I961" s="25">
        <v>23.83</v>
      </c>
      <c r="J961" s="24">
        <v>45022</v>
      </c>
      <c r="K961" s="17">
        <v>21.66</v>
      </c>
      <c r="L961" s="24">
        <v>44993</v>
      </c>
      <c r="M961" s="16">
        <v>-29</v>
      </c>
      <c r="N961" s="16">
        <f t="shared" si="42"/>
        <v>18</v>
      </c>
      <c r="O961" s="17">
        <f t="shared" si="43"/>
        <v>-628.14</v>
      </c>
      <c r="P961" s="17">
        <f t="shared" si="44"/>
        <v>389.88</v>
      </c>
    </row>
    <row r="962" spans="1:16" x14ac:dyDescent="0.25">
      <c r="A962" s="15" t="s">
        <v>12</v>
      </c>
      <c r="B962" s="15" t="s">
        <v>827</v>
      </c>
      <c r="C962" s="15" t="s">
        <v>832</v>
      </c>
      <c r="D962" s="16">
        <v>1177760491</v>
      </c>
      <c r="E962" s="24">
        <v>44975</v>
      </c>
      <c r="F962" s="24">
        <v>44975</v>
      </c>
      <c r="G962" s="16">
        <v>9070355433</v>
      </c>
      <c r="H962" s="16" t="s">
        <v>888</v>
      </c>
      <c r="I962" s="25">
        <v>480.49</v>
      </c>
      <c r="J962" s="24">
        <v>45022</v>
      </c>
      <c r="K962" s="17">
        <v>436.81</v>
      </c>
      <c r="L962" s="24">
        <v>44993</v>
      </c>
      <c r="M962" s="16">
        <v>-29</v>
      </c>
      <c r="N962" s="16">
        <f t="shared" si="42"/>
        <v>18</v>
      </c>
      <c r="O962" s="17">
        <f t="shared" si="43"/>
        <v>-12667.49</v>
      </c>
      <c r="P962" s="17">
        <f t="shared" si="44"/>
        <v>7862.58</v>
      </c>
    </row>
    <row r="963" spans="1:16" x14ac:dyDescent="0.25">
      <c r="A963" s="15" t="s">
        <v>12</v>
      </c>
      <c r="B963" s="15" t="s">
        <v>827</v>
      </c>
      <c r="C963" s="15" t="s">
        <v>832</v>
      </c>
      <c r="D963" s="16">
        <v>1177760491</v>
      </c>
      <c r="E963" s="24">
        <v>44975</v>
      </c>
      <c r="F963" s="24">
        <v>44975</v>
      </c>
      <c r="G963" s="16">
        <v>9070368436</v>
      </c>
      <c r="H963" s="16" t="s">
        <v>889</v>
      </c>
      <c r="I963" s="25">
        <v>23.83</v>
      </c>
      <c r="J963" s="24">
        <v>45022</v>
      </c>
      <c r="K963" s="17">
        <v>21.66</v>
      </c>
      <c r="L963" s="24">
        <v>44993</v>
      </c>
      <c r="M963" s="16">
        <v>-29</v>
      </c>
      <c r="N963" s="16">
        <f t="shared" ref="N963:N1026" si="45">L963-F963</f>
        <v>18</v>
      </c>
      <c r="O963" s="17">
        <f t="shared" ref="O963:O1026" si="46">M963*K963</f>
        <v>-628.14</v>
      </c>
      <c r="P963" s="17">
        <f t="shared" ref="P963:P1026" si="47">N963*K963</f>
        <v>389.88</v>
      </c>
    </row>
    <row r="964" spans="1:16" x14ac:dyDescent="0.25">
      <c r="A964" s="15" t="s">
        <v>12</v>
      </c>
      <c r="B964" s="15" t="s">
        <v>827</v>
      </c>
      <c r="C964" s="15" t="s">
        <v>832</v>
      </c>
      <c r="D964" s="16">
        <v>1177760491</v>
      </c>
      <c r="E964" s="24">
        <v>44975</v>
      </c>
      <c r="F964" s="24">
        <v>44975</v>
      </c>
      <c r="G964" s="16">
        <v>9070368512</v>
      </c>
      <c r="H964" s="16" t="s">
        <v>890</v>
      </c>
      <c r="I964" s="25">
        <v>224.73</v>
      </c>
      <c r="J964" s="24">
        <v>45022</v>
      </c>
      <c r="K964" s="17">
        <v>205.3</v>
      </c>
      <c r="L964" s="24">
        <v>44993</v>
      </c>
      <c r="M964" s="16">
        <v>-29</v>
      </c>
      <c r="N964" s="16">
        <f t="shared" si="45"/>
        <v>18</v>
      </c>
      <c r="O964" s="17">
        <f t="shared" si="46"/>
        <v>-5953.7000000000007</v>
      </c>
      <c r="P964" s="17">
        <f t="shared" si="47"/>
        <v>3695.4</v>
      </c>
    </row>
    <row r="965" spans="1:16" x14ac:dyDescent="0.25">
      <c r="A965" s="15" t="s">
        <v>12</v>
      </c>
      <c r="B965" s="15" t="s">
        <v>827</v>
      </c>
      <c r="C965" s="15" t="s">
        <v>832</v>
      </c>
      <c r="D965" s="16">
        <v>1177760491</v>
      </c>
      <c r="E965" s="24">
        <v>44975</v>
      </c>
      <c r="F965" s="24">
        <v>44975</v>
      </c>
      <c r="G965" s="16">
        <v>9070373304</v>
      </c>
      <c r="H965" s="16" t="s">
        <v>891</v>
      </c>
      <c r="I965" s="25">
        <v>177.38</v>
      </c>
      <c r="J965" s="24">
        <v>45022</v>
      </c>
      <c r="K965" s="17">
        <v>161.25</v>
      </c>
      <c r="L965" s="24">
        <v>44993</v>
      </c>
      <c r="M965" s="16">
        <v>-29</v>
      </c>
      <c r="N965" s="16">
        <f t="shared" si="45"/>
        <v>18</v>
      </c>
      <c r="O965" s="17">
        <f t="shared" si="46"/>
        <v>-4676.25</v>
      </c>
      <c r="P965" s="17">
        <f t="shared" si="47"/>
        <v>2902.5</v>
      </c>
    </row>
    <row r="966" spans="1:16" x14ac:dyDescent="0.25">
      <c r="A966" s="15" t="s">
        <v>12</v>
      </c>
      <c r="B966" s="15" t="s">
        <v>827</v>
      </c>
      <c r="C966" s="15" t="s">
        <v>832</v>
      </c>
      <c r="D966" s="16">
        <v>1177760491</v>
      </c>
      <c r="E966" s="24">
        <v>44975</v>
      </c>
      <c r="F966" s="24">
        <v>44975</v>
      </c>
      <c r="G966" s="16">
        <v>9070374033</v>
      </c>
      <c r="H966" s="16" t="s">
        <v>892</v>
      </c>
      <c r="I966" s="25">
        <v>1530.1</v>
      </c>
      <c r="J966" s="24">
        <v>45022</v>
      </c>
      <c r="K966" s="17">
        <v>1392</v>
      </c>
      <c r="L966" s="24">
        <v>44993</v>
      </c>
      <c r="M966" s="16">
        <v>-29</v>
      </c>
      <c r="N966" s="16">
        <f t="shared" si="45"/>
        <v>18</v>
      </c>
      <c r="O966" s="17">
        <f t="shared" si="46"/>
        <v>-40368</v>
      </c>
      <c r="P966" s="17">
        <f t="shared" si="47"/>
        <v>25056</v>
      </c>
    </row>
    <row r="967" spans="1:16" x14ac:dyDescent="0.25">
      <c r="A967" s="15" t="s">
        <v>12</v>
      </c>
      <c r="B967" s="15" t="s">
        <v>827</v>
      </c>
      <c r="C967" s="15" t="s">
        <v>832</v>
      </c>
      <c r="D967" s="16">
        <v>1177760491</v>
      </c>
      <c r="E967" s="24">
        <v>44975</v>
      </c>
      <c r="F967" s="24">
        <v>44975</v>
      </c>
      <c r="G967" s="16">
        <v>9070374342</v>
      </c>
      <c r="H967" s="16" t="s">
        <v>893</v>
      </c>
      <c r="I967" s="25">
        <v>169.28</v>
      </c>
      <c r="J967" s="24">
        <v>45022</v>
      </c>
      <c r="K967" s="17">
        <v>153.88999999999999</v>
      </c>
      <c r="L967" s="24">
        <v>44993</v>
      </c>
      <c r="M967" s="16">
        <v>-29</v>
      </c>
      <c r="N967" s="16">
        <f t="shared" si="45"/>
        <v>18</v>
      </c>
      <c r="O967" s="17">
        <f t="shared" si="46"/>
        <v>-4462.8099999999995</v>
      </c>
      <c r="P967" s="17">
        <f t="shared" si="47"/>
        <v>2770.0199999999995</v>
      </c>
    </row>
    <row r="968" spans="1:16" x14ac:dyDescent="0.25">
      <c r="A968" s="15" t="s">
        <v>12</v>
      </c>
      <c r="B968" s="15" t="s">
        <v>827</v>
      </c>
      <c r="C968" s="15" t="s">
        <v>832</v>
      </c>
      <c r="D968" s="16">
        <v>1177760491</v>
      </c>
      <c r="E968" s="24">
        <v>44975</v>
      </c>
      <c r="F968" s="24">
        <v>44975</v>
      </c>
      <c r="G968" s="16">
        <v>9070398316</v>
      </c>
      <c r="H968" s="16" t="s">
        <v>894</v>
      </c>
      <c r="I968" s="25">
        <v>2525.29</v>
      </c>
      <c r="J968" s="24">
        <v>45022</v>
      </c>
      <c r="K968" s="17">
        <v>2295.7199999999998</v>
      </c>
      <c r="L968" s="24">
        <v>44993</v>
      </c>
      <c r="M968" s="16">
        <v>-29</v>
      </c>
      <c r="N968" s="16">
        <f t="shared" si="45"/>
        <v>18</v>
      </c>
      <c r="O968" s="17">
        <f t="shared" si="46"/>
        <v>-66575.87999999999</v>
      </c>
      <c r="P968" s="17">
        <f t="shared" si="47"/>
        <v>41322.959999999999</v>
      </c>
    </row>
    <row r="969" spans="1:16" x14ac:dyDescent="0.25">
      <c r="A969" s="15" t="s">
        <v>12</v>
      </c>
      <c r="B969" s="15" t="s">
        <v>827</v>
      </c>
      <c r="C969" s="15" t="s">
        <v>832</v>
      </c>
      <c r="D969" s="16">
        <v>1177760491</v>
      </c>
      <c r="E969" s="24">
        <v>44975</v>
      </c>
      <c r="F969" s="24">
        <v>44975</v>
      </c>
      <c r="G969" s="16">
        <v>9070398954</v>
      </c>
      <c r="H969" s="16" t="s">
        <v>895</v>
      </c>
      <c r="I969" s="25">
        <v>343.96</v>
      </c>
      <c r="J969" s="24">
        <v>45022</v>
      </c>
      <c r="K969" s="17">
        <v>312.69</v>
      </c>
      <c r="L969" s="24">
        <v>44993</v>
      </c>
      <c r="M969" s="16">
        <v>-29</v>
      </c>
      <c r="N969" s="16">
        <f t="shared" si="45"/>
        <v>18</v>
      </c>
      <c r="O969" s="17">
        <f t="shared" si="46"/>
        <v>-9068.01</v>
      </c>
      <c r="P969" s="17">
        <f t="shared" si="47"/>
        <v>5628.42</v>
      </c>
    </row>
    <row r="970" spans="1:16" x14ac:dyDescent="0.25">
      <c r="A970" s="15" t="s">
        <v>12</v>
      </c>
      <c r="B970" s="15" t="s">
        <v>827</v>
      </c>
      <c r="C970" s="15" t="s">
        <v>832</v>
      </c>
      <c r="D970" s="16">
        <v>1177760491</v>
      </c>
      <c r="E970" s="24">
        <v>44975</v>
      </c>
      <c r="F970" s="24">
        <v>44975</v>
      </c>
      <c r="G970" s="16">
        <v>9070403236</v>
      </c>
      <c r="H970" s="16" t="s">
        <v>896</v>
      </c>
      <c r="I970" s="25">
        <v>23.83</v>
      </c>
      <c r="J970" s="24">
        <v>45022</v>
      </c>
      <c r="K970" s="17">
        <v>21.66</v>
      </c>
      <c r="L970" s="24">
        <v>44993</v>
      </c>
      <c r="M970" s="16">
        <v>-29</v>
      </c>
      <c r="N970" s="16">
        <f t="shared" si="45"/>
        <v>18</v>
      </c>
      <c r="O970" s="17">
        <f t="shared" si="46"/>
        <v>-628.14</v>
      </c>
      <c r="P970" s="17">
        <f t="shared" si="47"/>
        <v>389.88</v>
      </c>
    </row>
    <row r="971" spans="1:16" x14ac:dyDescent="0.25">
      <c r="A971" s="15" t="s">
        <v>12</v>
      </c>
      <c r="B971" s="15" t="s">
        <v>827</v>
      </c>
      <c r="C971" s="15" t="s">
        <v>832</v>
      </c>
      <c r="D971" s="16">
        <v>1177760491</v>
      </c>
      <c r="E971" s="24">
        <v>44975</v>
      </c>
      <c r="F971" s="24">
        <v>44975</v>
      </c>
      <c r="G971" s="16">
        <v>9070404653</v>
      </c>
      <c r="H971" s="16" t="s">
        <v>897</v>
      </c>
      <c r="I971" s="25">
        <v>326.88</v>
      </c>
      <c r="J971" s="24">
        <v>45022</v>
      </c>
      <c r="K971" s="17">
        <v>297.16000000000003</v>
      </c>
      <c r="L971" s="24">
        <v>44993</v>
      </c>
      <c r="M971" s="16">
        <v>-29</v>
      </c>
      <c r="N971" s="16">
        <f t="shared" si="45"/>
        <v>18</v>
      </c>
      <c r="O971" s="17">
        <f t="shared" si="46"/>
        <v>-8617.6400000000012</v>
      </c>
      <c r="P971" s="17">
        <f t="shared" si="47"/>
        <v>5348.88</v>
      </c>
    </row>
    <row r="972" spans="1:16" x14ac:dyDescent="0.25">
      <c r="A972" s="15" t="s">
        <v>12</v>
      </c>
      <c r="B972" s="15" t="s">
        <v>827</v>
      </c>
      <c r="C972" s="15" t="s">
        <v>832</v>
      </c>
      <c r="D972" s="16">
        <v>1177760491</v>
      </c>
      <c r="E972" s="24">
        <v>44975</v>
      </c>
      <c r="F972" s="24">
        <v>44975</v>
      </c>
      <c r="G972" s="16">
        <v>9070404734</v>
      </c>
      <c r="H972" s="16" t="s">
        <v>898</v>
      </c>
      <c r="I972" s="25">
        <v>1692.88</v>
      </c>
      <c r="J972" s="24">
        <v>45022</v>
      </c>
      <c r="K972" s="17">
        <v>1538.98</v>
      </c>
      <c r="L972" s="24">
        <v>44993</v>
      </c>
      <c r="M972" s="16">
        <v>-29</v>
      </c>
      <c r="N972" s="16">
        <f t="shared" si="45"/>
        <v>18</v>
      </c>
      <c r="O972" s="17">
        <f t="shared" si="46"/>
        <v>-44630.42</v>
      </c>
      <c r="P972" s="17">
        <f t="shared" si="47"/>
        <v>27701.64</v>
      </c>
    </row>
    <row r="973" spans="1:16" x14ac:dyDescent="0.25">
      <c r="A973" s="15" t="s">
        <v>12</v>
      </c>
      <c r="B973" s="15" t="s">
        <v>827</v>
      </c>
      <c r="C973" s="15" t="s">
        <v>832</v>
      </c>
      <c r="D973" s="16">
        <v>1177760491</v>
      </c>
      <c r="E973" s="24">
        <v>44975</v>
      </c>
      <c r="F973" s="24">
        <v>44975</v>
      </c>
      <c r="G973" s="16">
        <v>9070415487</v>
      </c>
      <c r="H973" s="16" t="s">
        <v>899</v>
      </c>
      <c r="I973" s="25">
        <v>379.51</v>
      </c>
      <c r="J973" s="24">
        <v>45022</v>
      </c>
      <c r="K973" s="17">
        <v>345.01</v>
      </c>
      <c r="L973" s="24">
        <v>44993</v>
      </c>
      <c r="M973" s="16">
        <v>-29</v>
      </c>
      <c r="N973" s="16">
        <f t="shared" si="45"/>
        <v>18</v>
      </c>
      <c r="O973" s="17">
        <f t="shared" si="46"/>
        <v>-10005.289999999999</v>
      </c>
      <c r="P973" s="17">
        <f t="shared" si="47"/>
        <v>6210.18</v>
      </c>
    </row>
    <row r="974" spans="1:16" x14ac:dyDescent="0.25">
      <c r="A974" s="15" t="s">
        <v>12</v>
      </c>
      <c r="B974" s="15" t="s">
        <v>827</v>
      </c>
      <c r="C974" s="15" t="s">
        <v>832</v>
      </c>
      <c r="D974" s="16">
        <v>1177760491</v>
      </c>
      <c r="E974" s="24">
        <v>44975</v>
      </c>
      <c r="F974" s="24">
        <v>44975</v>
      </c>
      <c r="G974" s="16">
        <v>9070425321</v>
      </c>
      <c r="H974" s="16" t="s">
        <v>900</v>
      </c>
      <c r="I974" s="25">
        <v>140.97999999999999</v>
      </c>
      <c r="J974" s="24">
        <v>45022</v>
      </c>
      <c r="K974" s="17">
        <v>128.16</v>
      </c>
      <c r="L974" s="24">
        <v>44993</v>
      </c>
      <c r="M974" s="16">
        <v>-29</v>
      </c>
      <c r="N974" s="16">
        <f t="shared" si="45"/>
        <v>18</v>
      </c>
      <c r="O974" s="17">
        <f t="shared" si="46"/>
        <v>-3716.64</v>
      </c>
      <c r="P974" s="17">
        <f t="shared" si="47"/>
        <v>2306.88</v>
      </c>
    </row>
    <row r="975" spans="1:16" x14ac:dyDescent="0.25">
      <c r="A975" s="15" t="s">
        <v>12</v>
      </c>
      <c r="B975" s="15" t="s">
        <v>827</v>
      </c>
      <c r="C975" s="15" t="s">
        <v>832</v>
      </c>
      <c r="D975" s="16">
        <v>1177760491</v>
      </c>
      <c r="E975" s="24">
        <v>44975</v>
      </c>
      <c r="F975" s="24">
        <v>44975</v>
      </c>
      <c r="G975" s="16">
        <v>9070429959</v>
      </c>
      <c r="H975" s="16" t="s">
        <v>901</v>
      </c>
      <c r="I975" s="25">
        <v>12.75</v>
      </c>
      <c r="J975" s="24">
        <v>45022</v>
      </c>
      <c r="K975" s="17">
        <v>11.59</v>
      </c>
      <c r="L975" s="24">
        <v>44993</v>
      </c>
      <c r="M975" s="16">
        <v>-29</v>
      </c>
      <c r="N975" s="16">
        <f t="shared" si="45"/>
        <v>18</v>
      </c>
      <c r="O975" s="17">
        <f t="shared" si="46"/>
        <v>-336.11</v>
      </c>
      <c r="P975" s="17">
        <f t="shared" si="47"/>
        <v>208.62</v>
      </c>
    </row>
    <row r="976" spans="1:16" x14ac:dyDescent="0.25">
      <c r="A976" s="15" t="s">
        <v>12</v>
      </c>
      <c r="B976" s="15" t="s">
        <v>827</v>
      </c>
      <c r="C976" s="15" t="s">
        <v>569</v>
      </c>
      <c r="D976" s="16">
        <v>8122660585</v>
      </c>
      <c r="E976" s="24">
        <v>44977</v>
      </c>
      <c r="F976" s="24">
        <v>44977</v>
      </c>
      <c r="G976" s="16">
        <v>9077738304</v>
      </c>
      <c r="H976" s="16" t="s">
        <v>902</v>
      </c>
      <c r="I976" s="25">
        <v>4343.9799999999996</v>
      </c>
      <c r="J976" s="24">
        <v>45007</v>
      </c>
      <c r="K976" s="17">
        <v>4176.8999999999996</v>
      </c>
      <c r="L976" s="24">
        <v>44980</v>
      </c>
      <c r="M976" s="16">
        <v>-27</v>
      </c>
      <c r="N976" s="16">
        <f t="shared" si="45"/>
        <v>3</v>
      </c>
      <c r="O976" s="17">
        <f t="shared" si="46"/>
        <v>-112776.29999999999</v>
      </c>
      <c r="P976" s="17">
        <f t="shared" si="47"/>
        <v>12530.699999999999</v>
      </c>
    </row>
    <row r="977" spans="1:16" x14ac:dyDescent="0.25">
      <c r="A977" s="15" t="s">
        <v>12</v>
      </c>
      <c r="B977" s="15" t="s">
        <v>827</v>
      </c>
      <c r="C977" s="15" t="s">
        <v>674</v>
      </c>
      <c r="D977" s="16">
        <v>6188330150</v>
      </c>
      <c r="E977" s="24">
        <v>44977</v>
      </c>
      <c r="F977" s="24">
        <v>44977</v>
      </c>
      <c r="G977" s="16">
        <v>9078199297</v>
      </c>
      <c r="H977" s="16">
        <v>2110301</v>
      </c>
      <c r="I977" s="25">
        <v>564.86</v>
      </c>
      <c r="J977" s="24">
        <v>45016</v>
      </c>
      <c r="K977" s="17">
        <v>463</v>
      </c>
      <c r="L977" s="24">
        <v>44998</v>
      </c>
      <c r="M977" s="16">
        <v>-18</v>
      </c>
      <c r="N977" s="16">
        <f t="shared" si="45"/>
        <v>21</v>
      </c>
      <c r="O977" s="17">
        <f t="shared" si="46"/>
        <v>-8334</v>
      </c>
      <c r="P977" s="17">
        <f t="shared" si="47"/>
        <v>9723</v>
      </c>
    </row>
    <row r="978" spans="1:16" x14ac:dyDescent="0.25">
      <c r="A978" s="15" t="s">
        <v>12</v>
      </c>
      <c r="B978" s="15" t="s">
        <v>827</v>
      </c>
      <c r="C978" s="15" t="s">
        <v>903</v>
      </c>
      <c r="D978" s="16">
        <v>1788080156</v>
      </c>
      <c r="E978" s="24">
        <v>44979</v>
      </c>
      <c r="F978" s="24">
        <v>44979</v>
      </c>
      <c r="G978" s="16">
        <v>9086882176</v>
      </c>
      <c r="H978" s="16">
        <v>1010820062</v>
      </c>
      <c r="I978" s="25">
        <v>627.91</v>
      </c>
      <c r="J978" s="24">
        <v>45016</v>
      </c>
      <c r="K978" s="17">
        <v>514.67999999999995</v>
      </c>
      <c r="L978" s="24">
        <v>44998</v>
      </c>
      <c r="M978" s="16">
        <v>-18</v>
      </c>
      <c r="N978" s="16">
        <f t="shared" si="45"/>
        <v>19</v>
      </c>
      <c r="O978" s="17">
        <f t="shared" si="46"/>
        <v>-9264.24</v>
      </c>
      <c r="P978" s="17">
        <f t="shared" si="47"/>
        <v>9778.9199999999983</v>
      </c>
    </row>
    <row r="979" spans="1:16" x14ac:dyDescent="0.25">
      <c r="A979" s="15" t="s">
        <v>12</v>
      </c>
      <c r="B979" s="15" t="s">
        <v>827</v>
      </c>
      <c r="C979" s="15" t="s">
        <v>903</v>
      </c>
      <c r="D979" s="16">
        <v>1788080156</v>
      </c>
      <c r="E979" s="24">
        <v>44979</v>
      </c>
      <c r="F979" s="24">
        <v>44979</v>
      </c>
      <c r="G979" s="16">
        <v>9086882343</v>
      </c>
      <c r="H979" s="16">
        <v>1010820064</v>
      </c>
      <c r="I979" s="25">
        <v>157.59</v>
      </c>
      <c r="J979" s="24">
        <v>45016</v>
      </c>
      <c r="K979" s="17">
        <v>129.16999999999999</v>
      </c>
      <c r="L979" s="24">
        <v>44991</v>
      </c>
      <c r="M979" s="16">
        <v>-25</v>
      </c>
      <c r="N979" s="16">
        <f t="shared" si="45"/>
        <v>12</v>
      </c>
      <c r="O979" s="17">
        <f t="shared" si="46"/>
        <v>-3229.2499999999995</v>
      </c>
      <c r="P979" s="17">
        <f t="shared" si="47"/>
        <v>1550.04</v>
      </c>
    </row>
    <row r="980" spans="1:16" x14ac:dyDescent="0.25">
      <c r="A980" s="15" t="s">
        <v>12</v>
      </c>
      <c r="B980" s="15" t="s">
        <v>827</v>
      </c>
      <c r="C980" s="15" t="s">
        <v>903</v>
      </c>
      <c r="D980" s="16">
        <v>1788080156</v>
      </c>
      <c r="E980" s="24">
        <v>44979</v>
      </c>
      <c r="F980" s="24">
        <v>44979</v>
      </c>
      <c r="G980" s="16">
        <v>9086884849</v>
      </c>
      <c r="H980" s="16">
        <v>1010820063</v>
      </c>
      <c r="I980" s="25">
        <v>157.59</v>
      </c>
      <c r="J980" s="24">
        <v>45016</v>
      </c>
      <c r="K980" s="17">
        <v>129.16999999999999</v>
      </c>
      <c r="L980" s="24">
        <v>44991</v>
      </c>
      <c r="M980" s="16">
        <v>-25</v>
      </c>
      <c r="N980" s="16">
        <f t="shared" si="45"/>
        <v>12</v>
      </c>
      <c r="O980" s="17">
        <f t="shared" si="46"/>
        <v>-3229.2499999999995</v>
      </c>
      <c r="P980" s="17">
        <f t="shared" si="47"/>
        <v>1550.04</v>
      </c>
    </row>
    <row r="981" spans="1:16" x14ac:dyDescent="0.25">
      <c r="A981" s="15" t="s">
        <v>12</v>
      </c>
      <c r="B981" s="15" t="s">
        <v>827</v>
      </c>
      <c r="C981" s="15" t="s">
        <v>881</v>
      </c>
      <c r="D981" s="16">
        <v>51570893</v>
      </c>
      <c r="E981" s="24">
        <v>44980</v>
      </c>
      <c r="F981" s="24">
        <v>44980</v>
      </c>
      <c r="G981" s="16">
        <v>9096239310</v>
      </c>
      <c r="H981" s="16">
        <v>9501066281</v>
      </c>
      <c r="I981" s="25">
        <v>5829.28</v>
      </c>
      <c r="J981" s="24">
        <v>45010</v>
      </c>
      <c r="K981" s="17">
        <v>4778.1000000000004</v>
      </c>
      <c r="L981" s="24">
        <v>44993</v>
      </c>
      <c r="M981" s="16">
        <v>-17</v>
      </c>
      <c r="N981" s="16">
        <f t="shared" si="45"/>
        <v>13</v>
      </c>
      <c r="O981" s="17">
        <f t="shared" si="46"/>
        <v>-81227.700000000012</v>
      </c>
      <c r="P981" s="17">
        <f t="shared" si="47"/>
        <v>62115.3</v>
      </c>
    </row>
    <row r="982" spans="1:16" x14ac:dyDescent="0.25">
      <c r="A982" s="15" t="s">
        <v>12</v>
      </c>
      <c r="B982" s="15" t="s">
        <v>827</v>
      </c>
      <c r="C982" s="15" t="s">
        <v>904</v>
      </c>
      <c r="D982" s="16">
        <v>1913760680</v>
      </c>
      <c r="E982" s="24">
        <v>44981</v>
      </c>
      <c r="F982" s="24">
        <v>44981</v>
      </c>
      <c r="G982" s="16">
        <v>9105114201</v>
      </c>
      <c r="H982" s="16">
        <v>559</v>
      </c>
      <c r="I982" s="25">
        <v>1456</v>
      </c>
      <c r="J982" s="24">
        <v>45011</v>
      </c>
      <c r="K982" s="17">
        <v>1400</v>
      </c>
      <c r="L982" s="24">
        <v>44998</v>
      </c>
      <c r="M982" s="16">
        <v>-13</v>
      </c>
      <c r="N982" s="16">
        <f t="shared" si="45"/>
        <v>17</v>
      </c>
      <c r="O982" s="17">
        <f t="shared" si="46"/>
        <v>-18200</v>
      </c>
      <c r="P982" s="17">
        <f t="shared" si="47"/>
        <v>23800</v>
      </c>
    </row>
    <row r="983" spans="1:16" x14ac:dyDescent="0.25">
      <c r="A983" s="15" t="s">
        <v>12</v>
      </c>
      <c r="B983" s="15" t="s">
        <v>827</v>
      </c>
      <c r="C983" s="15" t="s">
        <v>843</v>
      </c>
      <c r="D983" s="16">
        <v>97103880585</v>
      </c>
      <c r="E983" s="24">
        <v>44984</v>
      </c>
      <c r="F983" s="24">
        <v>44984</v>
      </c>
      <c r="G983" s="16">
        <v>9115209721</v>
      </c>
      <c r="H983" s="16">
        <v>1023052552</v>
      </c>
      <c r="I983" s="25">
        <v>73.5</v>
      </c>
      <c r="J983" s="24">
        <v>45014</v>
      </c>
      <c r="K983" s="17">
        <v>73.5</v>
      </c>
      <c r="L983" s="24">
        <v>44998</v>
      </c>
      <c r="M983" s="16">
        <v>-16</v>
      </c>
      <c r="N983" s="16">
        <f t="shared" si="45"/>
        <v>14</v>
      </c>
      <c r="O983" s="17">
        <f t="shared" si="46"/>
        <v>-1176</v>
      </c>
      <c r="P983" s="17">
        <f t="shared" si="47"/>
        <v>1029</v>
      </c>
    </row>
    <row r="984" spans="1:16" x14ac:dyDescent="0.25">
      <c r="A984" s="15" t="s">
        <v>12</v>
      </c>
      <c r="B984" s="15" t="s">
        <v>827</v>
      </c>
      <c r="C984" s="15" t="s">
        <v>675</v>
      </c>
      <c r="D984" s="16">
        <v>12883420155</v>
      </c>
      <c r="E984" s="24">
        <v>44986</v>
      </c>
      <c r="F984" s="24">
        <v>44986</v>
      </c>
      <c r="G984" s="16">
        <v>9128725599</v>
      </c>
      <c r="H984" s="16">
        <v>823000056856</v>
      </c>
      <c r="I984" s="25">
        <v>3020.35</v>
      </c>
      <c r="J984" s="24">
        <v>45016</v>
      </c>
      <c r="K984" s="17">
        <v>2475.6999999999998</v>
      </c>
      <c r="L984" s="24">
        <v>44998</v>
      </c>
      <c r="M984" s="16">
        <v>-18</v>
      </c>
      <c r="N984" s="16">
        <f t="shared" si="45"/>
        <v>12</v>
      </c>
      <c r="O984" s="17">
        <f t="shared" si="46"/>
        <v>-44562.6</v>
      </c>
      <c r="P984" s="17">
        <f t="shared" si="47"/>
        <v>29708.399999999998</v>
      </c>
    </row>
    <row r="985" spans="1:16" x14ac:dyDescent="0.25">
      <c r="A985" s="15" t="s">
        <v>12</v>
      </c>
      <c r="B985" s="15" t="s">
        <v>827</v>
      </c>
      <c r="C985" s="15" t="s">
        <v>839</v>
      </c>
      <c r="D985" s="16">
        <v>1294780497</v>
      </c>
      <c r="E985" s="24">
        <v>44986</v>
      </c>
      <c r="F985" s="24">
        <v>44986</v>
      </c>
      <c r="G985" s="16">
        <v>9134968033</v>
      </c>
      <c r="H985" s="16">
        <v>399</v>
      </c>
      <c r="I985" s="25">
        <v>545.95000000000005</v>
      </c>
      <c r="J985" s="24">
        <v>45016</v>
      </c>
      <c r="K985" s="17">
        <v>447.5</v>
      </c>
      <c r="L985" s="24">
        <v>44998</v>
      </c>
      <c r="M985" s="16">
        <v>-18</v>
      </c>
      <c r="N985" s="16">
        <f t="shared" si="45"/>
        <v>12</v>
      </c>
      <c r="O985" s="17">
        <f t="shared" si="46"/>
        <v>-8055</v>
      </c>
      <c r="P985" s="17">
        <f t="shared" si="47"/>
        <v>5370</v>
      </c>
    </row>
    <row r="986" spans="1:16" x14ac:dyDescent="0.25">
      <c r="A986" s="15" t="s">
        <v>12</v>
      </c>
      <c r="B986" s="15" t="s">
        <v>827</v>
      </c>
      <c r="C986" s="15" t="s">
        <v>848</v>
      </c>
      <c r="D986" s="16">
        <v>9606630961</v>
      </c>
      <c r="E986" s="24">
        <v>44987</v>
      </c>
      <c r="F986" s="24">
        <v>44987</v>
      </c>
      <c r="G986" s="16">
        <v>9144509430</v>
      </c>
      <c r="H986" s="16" t="s">
        <v>905</v>
      </c>
      <c r="I986" s="25">
        <v>16473.259999999998</v>
      </c>
      <c r="J986" s="24">
        <v>45017</v>
      </c>
      <c r="K986" s="17">
        <v>13502.67</v>
      </c>
      <c r="L986" s="24">
        <v>44998</v>
      </c>
      <c r="M986" s="16">
        <v>-19</v>
      </c>
      <c r="N986" s="16">
        <f t="shared" si="45"/>
        <v>11</v>
      </c>
      <c r="O986" s="17">
        <f t="shared" si="46"/>
        <v>-256550.73</v>
      </c>
      <c r="P986" s="17">
        <f t="shared" si="47"/>
        <v>148529.37</v>
      </c>
    </row>
    <row r="987" spans="1:16" x14ac:dyDescent="0.25">
      <c r="A987" s="15" t="s">
        <v>12</v>
      </c>
      <c r="B987" s="15" t="s">
        <v>827</v>
      </c>
      <c r="C987" s="15" t="s">
        <v>84</v>
      </c>
      <c r="D987" s="16">
        <v>1168310496</v>
      </c>
      <c r="E987" s="24">
        <v>44987</v>
      </c>
      <c r="F987" s="24">
        <v>44987</v>
      </c>
      <c r="G987" s="16">
        <v>9145203929</v>
      </c>
      <c r="H987" s="16" t="s">
        <v>906</v>
      </c>
      <c r="I987" s="25">
        <v>198</v>
      </c>
      <c r="J987" s="24">
        <v>45017</v>
      </c>
      <c r="K987" s="17">
        <v>180</v>
      </c>
      <c r="L987" s="24">
        <v>44994</v>
      </c>
      <c r="M987" s="16">
        <v>-23</v>
      </c>
      <c r="N987" s="16">
        <f t="shared" si="45"/>
        <v>7</v>
      </c>
      <c r="O987" s="17">
        <f t="shared" si="46"/>
        <v>-4140</v>
      </c>
      <c r="P987" s="17">
        <f t="shared" si="47"/>
        <v>1260</v>
      </c>
    </row>
    <row r="988" spans="1:16" x14ac:dyDescent="0.25">
      <c r="A988" s="15" t="s">
        <v>12</v>
      </c>
      <c r="B988" s="15" t="s">
        <v>827</v>
      </c>
      <c r="C988" s="15" t="s">
        <v>843</v>
      </c>
      <c r="D988" s="16">
        <v>97103880585</v>
      </c>
      <c r="E988" s="24">
        <v>44989</v>
      </c>
      <c r="F988" s="24">
        <v>44989</v>
      </c>
      <c r="G988" s="16">
        <v>9148232751</v>
      </c>
      <c r="H988" s="16">
        <v>1023056673</v>
      </c>
      <c r="I988" s="25">
        <v>547.42999999999995</v>
      </c>
      <c r="J988" s="24">
        <v>45019</v>
      </c>
      <c r="K988" s="17">
        <v>547.42999999999995</v>
      </c>
      <c r="L988" s="24">
        <v>44998</v>
      </c>
      <c r="M988" s="16">
        <v>-21</v>
      </c>
      <c r="N988" s="16">
        <f t="shared" si="45"/>
        <v>9</v>
      </c>
      <c r="O988" s="17">
        <f t="shared" si="46"/>
        <v>-11496.029999999999</v>
      </c>
      <c r="P988" s="17">
        <f t="shared" si="47"/>
        <v>4926.87</v>
      </c>
    </row>
    <row r="989" spans="1:16" x14ac:dyDescent="0.25">
      <c r="A989" s="15" t="s">
        <v>12</v>
      </c>
      <c r="B989" s="15" t="s">
        <v>827</v>
      </c>
      <c r="C989" s="15" t="s">
        <v>881</v>
      </c>
      <c r="D989" s="16">
        <v>51570893</v>
      </c>
      <c r="E989" s="24">
        <v>44989</v>
      </c>
      <c r="F989" s="24">
        <v>44989</v>
      </c>
      <c r="G989" s="16">
        <v>9158100005</v>
      </c>
      <c r="H989" s="16">
        <v>9501213827</v>
      </c>
      <c r="I989" s="25">
        <v>6853.58</v>
      </c>
      <c r="J989" s="24">
        <v>45019</v>
      </c>
      <c r="K989" s="17">
        <v>5617.69</v>
      </c>
      <c r="L989" s="24">
        <v>44998</v>
      </c>
      <c r="M989" s="16">
        <v>-21</v>
      </c>
      <c r="N989" s="16">
        <f t="shared" si="45"/>
        <v>9</v>
      </c>
      <c r="O989" s="17">
        <f t="shared" si="46"/>
        <v>-117971.48999999999</v>
      </c>
      <c r="P989" s="17">
        <f t="shared" si="47"/>
        <v>50559.21</v>
      </c>
    </row>
    <row r="990" spans="1:16" x14ac:dyDescent="0.25">
      <c r="A990" s="15" t="s">
        <v>12</v>
      </c>
      <c r="B990" s="15" t="s">
        <v>827</v>
      </c>
      <c r="C990" s="15" t="s">
        <v>832</v>
      </c>
      <c r="D990" s="16">
        <v>1177760491</v>
      </c>
      <c r="E990" s="24">
        <v>44993</v>
      </c>
      <c r="F990" s="24">
        <v>44993</v>
      </c>
      <c r="G990" s="16">
        <v>9184223252</v>
      </c>
      <c r="H990" s="16" t="s">
        <v>907</v>
      </c>
      <c r="I990" s="25">
        <v>4250.3599999999997</v>
      </c>
      <c r="J990" s="24">
        <v>45023</v>
      </c>
      <c r="K990" s="17">
        <v>3864.71</v>
      </c>
      <c r="L990" s="24">
        <v>45058</v>
      </c>
      <c r="M990" s="16">
        <v>-24</v>
      </c>
      <c r="N990" s="16">
        <f t="shared" si="45"/>
        <v>65</v>
      </c>
      <c r="O990" s="17">
        <f t="shared" si="46"/>
        <v>-92753.040000000008</v>
      </c>
      <c r="P990" s="17">
        <f t="shared" si="47"/>
        <v>251206.15</v>
      </c>
    </row>
    <row r="991" spans="1:16" x14ac:dyDescent="0.25">
      <c r="A991" s="15" t="s">
        <v>12</v>
      </c>
      <c r="B991" s="15" t="s">
        <v>827</v>
      </c>
      <c r="C991" s="15" t="s">
        <v>832</v>
      </c>
      <c r="D991" s="16">
        <v>1177760491</v>
      </c>
      <c r="E991" s="24">
        <v>44993</v>
      </c>
      <c r="F991" s="24">
        <v>44993</v>
      </c>
      <c r="G991" s="16">
        <v>9184561552</v>
      </c>
      <c r="H991" s="16" t="s">
        <v>908</v>
      </c>
      <c r="I991" s="25">
        <v>12717.62</v>
      </c>
      <c r="J991" s="24">
        <v>45023</v>
      </c>
      <c r="K991" s="17">
        <v>11561.47</v>
      </c>
      <c r="L991" s="24">
        <v>45058</v>
      </c>
      <c r="M991" s="16">
        <v>-24</v>
      </c>
      <c r="N991" s="16">
        <f t="shared" si="45"/>
        <v>65</v>
      </c>
      <c r="O991" s="17">
        <f t="shared" si="46"/>
        <v>-277475.27999999997</v>
      </c>
      <c r="P991" s="17">
        <f t="shared" si="47"/>
        <v>751495.54999999993</v>
      </c>
    </row>
    <row r="992" spans="1:16" x14ac:dyDescent="0.25">
      <c r="A992" s="15" t="s">
        <v>12</v>
      </c>
      <c r="B992" s="15" t="s">
        <v>827</v>
      </c>
      <c r="C992" s="15" t="s">
        <v>832</v>
      </c>
      <c r="D992" s="16">
        <v>1177760491</v>
      </c>
      <c r="E992" s="24">
        <v>44993</v>
      </c>
      <c r="F992" s="24">
        <v>44993</v>
      </c>
      <c r="G992" s="16">
        <v>9184565171</v>
      </c>
      <c r="H992" s="16" t="s">
        <v>909</v>
      </c>
      <c r="I992" s="25">
        <v>57.09</v>
      </c>
      <c r="J992" s="24">
        <v>45023</v>
      </c>
      <c r="K992" s="17">
        <v>51.99</v>
      </c>
      <c r="L992" s="24">
        <v>45000</v>
      </c>
      <c r="M992" s="16">
        <v>-23</v>
      </c>
      <c r="N992" s="16">
        <f t="shared" si="45"/>
        <v>7</v>
      </c>
      <c r="O992" s="17">
        <f t="shared" si="46"/>
        <v>-1195.77</v>
      </c>
      <c r="P992" s="17">
        <f t="shared" si="47"/>
        <v>363.93</v>
      </c>
    </row>
    <row r="993" spans="1:16" x14ac:dyDescent="0.25">
      <c r="A993" s="15" t="s">
        <v>12</v>
      </c>
      <c r="B993" s="15" t="s">
        <v>827</v>
      </c>
      <c r="C993" s="15" t="s">
        <v>850</v>
      </c>
      <c r="D993" s="16">
        <v>12878470157</v>
      </c>
      <c r="E993" s="24">
        <v>44994</v>
      </c>
      <c r="F993" s="24">
        <v>44994</v>
      </c>
      <c r="G993" s="16">
        <v>9187697147</v>
      </c>
      <c r="H993" s="16" t="s">
        <v>910</v>
      </c>
      <c r="I993" s="25">
        <v>3701.61</v>
      </c>
      <c r="J993" s="24">
        <v>45024</v>
      </c>
      <c r="K993" s="17">
        <v>3034.11</v>
      </c>
      <c r="L993" s="24">
        <v>44999</v>
      </c>
      <c r="M993" s="16">
        <v>-25</v>
      </c>
      <c r="N993" s="16">
        <f t="shared" si="45"/>
        <v>5</v>
      </c>
      <c r="O993" s="17">
        <f t="shared" si="46"/>
        <v>-75852.75</v>
      </c>
      <c r="P993" s="17">
        <f t="shared" si="47"/>
        <v>15170.550000000001</v>
      </c>
    </row>
    <row r="994" spans="1:16" x14ac:dyDescent="0.25">
      <c r="A994" s="15" t="s">
        <v>12</v>
      </c>
      <c r="B994" s="15" t="s">
        <v>827</v>
      </c>
      <c r="C994" s="15" t="s">
        <v>911</v>
      </c>
      <c r="D994" s="16">
        <v>7516911000</v>
      </c>
      <c r="E994" s="24">
        <v>44999</v>
      </c>
      <c r="F994" s="24">
        <v>44999</v>
      </c>
      <c r="G994" s="16">
        <v>9231466399</v>
      </c>
      <c r="H994" s="16" t="s">
        <v>912</v>
      </c>
      <c r="I994" s="25">
        <v>147.5</v>
      </c>
      <c r="J994" s="24">
        <v>45040</v>
      </c>
      <c r="K994" s="17">
        <v>120.9</v>
      </c>
      <c r="L994" s="24">
        <v>45009</v>
      </c>
      <c r="M994" s="16">
        <v>-31</v>
      </c>
      <c r="N994" s="16">
        <f t="shared" si="45"/>
        <v>10</v>
      </c>
      <c r="O994" s="17">
        <f t="shared" si="46"/>
        <v>-3747.9</v>
      </c>
      <c r="P994" s="17">
        <f t="shared" si="47"/>
        <v>1209</v>
      </c>
    </row>
    <row r="995" spans="1:16" x14ac:dyDescent="0.25">
      <c r="A995" s="15" t="s">
        <v>12</v>
      </c>
      <c r="B995" s="15" t="s">
        <v>827</v>
      </c>
      <c r="C995" s="15" t="s">
        <v>836</v>
      </c>
      <c r="D995" s="16">
        <v>9771701001</v>
      </c>
      <c r="E995" s="24">
        <v>44999</v>
      </c>
      <c r="F995" s="24">
        <v>44999</v>
      </c>
      <c r="G995" s="16">
        <v>9231466485</v>
      </c>
      <c r="H995" s="16" t="s">
        <v>913</v>
      </c>
      <c r="I995" s="25">
        <v>41.97</v>
      </c>
      <c r="J995" s="24">
        <v>45040</v>
      </c>
      <c r="K995" s="17">
        <v>39.99</v>
      </c>
      <c r="L995" s="24">
        <v>45009</v>
      </c>
      <c r="M995" s="16">
        <v>-31</v>
      </c>
      <c r="N995" s="16">
        <f t="shared" si="45"/>
        <v>10</v>
      </c>
      <c r="O995" s="17">
        <f t="shared" si="46"/>
        <v>-1239.69</v>
      </c>
      <c r="P995" s="17">
        <f t="shared" si="47"/>
        <v>399.90000000000003</v>
      </c>
    </row>
    <row r="996" spans="1:16" x14ac:dyDescent="0.25">
      <c r="A996" s="15" t="s">
        <v>12</v>
      </c>
      <c r="B996" s="15" t="s">
        <v>827</v>
      </c>
      <c r="C996" s="15" t="s">
        <v>884</v>
      </c>
      <c r="D996" s="16">
        <v>8526440154</v>
      </c>
      <c r="E996" s="24">
        <v>45000</v>
      </c>
      <c r="F996" s="24">
        <v>45000</v>
      </c>
      <c r="G996" s="16">
        <v>9237523991</v>
      </c>
      <c r="H996" s="16">
        <v>5751483459</v>
      </c>
      <c r="I996" s="25">
        <v>65682.73</v>
      </c>
      <c r="J996" s="24">
        <v>45040</v>
      </c>
      <c r="K996" s="17">
        <v>53838.3</v>
      </c>
      <c r="L996" s="24">
        <v>45009</v>
      </c>
      <c r="M996" s="16">
        <v>-31</v>
      </c>
      <c r="N996" s="16">
        <f t="shared" si="45"/>
        <v>9</v>
      </c>
      <c r="O996" s="17">
        <f t="shared" si="46"/>
        <v>-1668987.3</v>
      </c>
      <c r="P996" s="17">
        <f t="shared" si="47"/>
        <v>484544.7</v>
      </c>
    </row>
    <row r="997" spans="1:16" x14ac:dyDescent="0.25">
      <c r="A997" s="15" t="s">
        <v>12</v>
      </c>
      <c r="B997" s="15" t="s">
        <v>827</v>
      </c>
      <c r="C997" s="15" t="s">
        <v>914</v>
      </c>
      <c r="D997" s="16">
        <v>1228620496</v>
      </c>
      <c r="E997" s="24">
        <v>45000</v>
      </c>
      <c r="F997" s="24">
        <v>45000</v>
      </c>
      <c r="G997" s="16">
        <v>9238772864</v>
      </c>
      <c r="H997" s="16">
        <v>27</v>
      </c>
      <c r="I997" s="25">
        <v>2281.64</v>
      </c>
      <c r="J997" s="24">
        <v>45030</v>
      </c>
      <c r="K997" s="17">
        <v>1870.2</v>
      </c>
      <c r="L997" s="24">
        <v>45009</v>
      </c>
      <c r="M997" s="16">
        <v>-21</v>
      </c>
      <c r="N997" s="16">
        <f t="shared" si="45"/>
        <v>9</v>
      </c>
      <c r="O997" s="17">
        <f t="shared" si="46"/>
        <v>-39274.200000000004</v>
      </c>
      <c r="P997" s="17">
        <f t="shared" si="47"/>
        <v>16831.8</v>
      </c>
    </row>
    <row r="998" spans="1:16" x14ac:dyDescent="0.25">
      <c r="A998" s="15" t="s">
        <v>12</v>
      </c>
      <c r="B998" s="15" t="s">
        <v>827</v>
      </c>
      <c r="C998" s="15" t="s">
        <v>569</v>
      </c>
      <c r="D998" s="16">
        <v>8122660585</v>
      </c>
      <c r="E998" s="24">
        <v>45000</v>
      </c>
      <c r="F998" s="24">
        <v>45000</v>
      </c>
      <c r="G998" s="16">
        <v>9240128882</v>
      </c>
      <c r="H998" s="16" t="s">
        <v>915</v>
      </c>
      <c r="I998" s="25">
        <v>3898.44</v>
      </c>
      <c r="J998" s="24">
        <v>45030</v>
      </c>
      <c r="K998" s="17">
        <v>3748.5</v>
      </c>
      <c r="L998" s="24">
        <v>45009</v>
      </c>
      <c r="M998" s="16">
        <v>-21</v>
      </c>
      <c r="N998" s="16">
        <f t="shared" si="45"/>
        <v>9</v>
      </c>
      <c r="O998" s="17">
        <f t="shared" si="46"/>
        <v>-78718.5</v>
      </c>
      <c r="P998" s="17">
        <f t="shared" si="47"/>
        <v>33736.5</v>
      </c>
    </row>
    <row r="999" spans="1:16" x14ac:dyDescent="0.25">
      <c r="A999" s="15" t="s">
        <v>12</v>
      </c>
      <c r="B999" s="15" t="s">
        <v>827</v>
      </c>
      <c r="C999" s="15" t="s">
        <v>916</v>
      </c>
      <c r="D999" s="16">
        <v>5754381001</v>
      </c>
      <c r="E999" s="24">
        <v>45000</v>
      </c>
      <c r="F999" s="24">
        <v>45000</v>
      </c>
      <c r="G999" s="16">
        <v>9244703531</v>
      </c>
      <c r="H999" s="16">
        <v>2022007709</v>
      </c>
      <c r="I999" s="25">
        <v>28.96</v>
      </c>
      <c r="J999" s="24">
        <v>45048</v>
      </c>
      <c r="K999" s="17">
        <v>23.74</v>
      </c>
      <c r="L999" s="24">
        <v>45272</v>
      </c>
      <c r="M999" s="16">
        <v>224</v>
      </c>
      <c r="N999" s="16">
        <f t="shared" si="45"/>
        <v>272</v>
      </c>
      <c r="O999" s="17">
        <f t="shared" si="46"/>
        <v>5317.7599999999993</v>
      </c>
      <c r="P999" s="17">
        <f t="shared" si="47"/>
        <v>6457.28</v>
      </c>
    </row>
    <row r="1000" spans="1:16" x14ac:dyDescent="0.25">
      <c r="A1000" s="15" t="s">
        <v>12</v>
      </c>
      <c r="B1000" s="15" t="s">
        <v>827</v>
      </c>
      <c r="C1000" s="15" t="s">
        <v>845</v>
      </c>
      <c r="D1000" s="16">
        <v>2298700010</v>
      </c>
      <c r="E1000" s="24">
        <v>45001</v>
      </c>
      <c r="F1000" s="24">
        <v>45001</v>
      </c>
      <c r="G1000" s="16">
        <v>9246554796</v>
      </c>
      <c r="H1000" s="16" t="s">
        <v>917</v>
      </c>
      <c r="I1000" s="25">
        <v>73.44</v>
      </c>
      <c r="J1000" s="24">
        <v>45061</v>
      </c>
      <c r="K1000" s="17">
        <v>60.14</v>
      </c>
      <c r="L1000" s="24">
        <v>45015</v>
      </c>
      <c r="M1000" s="16">
        <v>-46</v>
      </c>
      <c r="N1000" s="16">
        <f t="shared" si="45"/>
        <v>14</v>
      </c>
      <c r="O1000" s="17">
        <f t="shared" si="46"/>
        <v>-2766.44</v>
      </c>
      <c r="P1000" s="17">
        <f t="shared" si="47"/>
        <v>841.96</v>
      </c>
    </row>
    <row r="1001" spans="1:16" x14ac:dyDescent="0.25">
      <c r="A1001" s="15" t="s">
        <v>12</v>
      </c>
      <c r="B1001" s="15" t="s">
        <v>827</v>
      </c>
      <c r="C1001" s="15" t="s">
        <v>21</v>
      </c>
      <c r="D1001" s="16">
        <v>2616630022</v>
      </c>
      <c r="E1001" s="24">
        <v>45001</v>
      </c>
      <c r="F1001" s="24">
        <v>45001</v>
      </c>
      <c r="G1001" s="16">
        <v>9250404117</v>
      </c>
      <c r="H1001" s="16">
        <v>2230029129</v>
      </c>
      <c r="I1001" s="25">
        <v>154.62</v>
      </c>
      <c r="J1001" s="24">
        <v>45034</v>
      </c>
      <c r="K1001" s="17">
        <v>126.74</v>
      </c>
      <c r="L1001" s="24">
        <v>45009</v>
      </c>
      <c r="M1001" s="16">
        <v>-25</v>
      </c>
      <c r="N1001" s="16">
        <f t="shared" si="45"/>
        <v>8</v>
      </c>
      <c r="O1001" s="17">
        <f t="shared" si="46"/>
        <v>-3168.5</v>
      </c>
      <c r="P1001" s="17">
        <f t="shared" si="47"/>
        <v>1013.92</v>
      </c>
    </row>
    <row r="1002" spans="1:16" x14ac:dyDescent="0.25">
      <c r="A1002" s="15" t="s">
        <v>12</v>
      </c>
      <c r="B1002" s="15" t="s">
        <v>827</v>
      </c>
      <c r="C1002" s="15" t="s">
        <v>21</v>
      </c>
      <c r="D1002" s="16">
        <v>2616630022</v>
      </c>
      <c r="E1002" s="24">
        <v>45001</v>
      </c>
      <c r="F1002" s="24">
        <v>45001</v>
      </c>
      <c r="G1002" s="16">
        <v>9250414890</v>
      </c>
      <c r="H1002" s="16">
        <v>2230029130</v>
      </c>
      <c r="I1002" s="25">
        <v>45702.7</v>
      </c>
      <c r="J1002" s="24">
        <v>45034</v>
      </c>
      <c r="K1002" s="17">
        <v>37461.230000000003</v>
      </c>
      <c r="L1002" s="24">
        <v>45009</v>
      </c>
      <c r="M1002" s="16">
        <v>-25</v>
      </c>
      <c r="N1002" s="16">
        <f t="shared" si="45"/>
        <v>8</v>
      </c>
      <c r="O1002" s="17">
        <f t="shared" si="46"/>
        <v>-936530.75000000012</v>
      </c>
      <c r="P1002" s="17">
        <f t="shared" si="47"/>
        <v>299689.84000000003</v>
      </c>
    </row>
    <row r="1003" spans="1:16" x14ac:dyDescent="0.25">
      <c r="A1003" s="15" t="s">
        <v>12</v>
      </c>
      <c r="B1003" s="15" t="s">
        <v>827</v>
      </c>
      <c r="C1003" s="15" t="s">
        <v>850</v>
      </c>
      <c r="D1003" s="16">
        <v>12878470157</v>
      </c>
      <c r="E1003" s="24">
        <v>45001</v>
      </c>
      <c r="F1003" s="24">
        <v>45001</v>
      </c>
      <c r="G1003" s="16">
        <v>9251842570</v>
      </c>
      <c r="H1003" s="16">
        <v>2800002749</v>
      </c>
      <c r="I1003" s="25">
        <v>101.02</v>
      </c>
      <c r="J1003" s="24">
        <v>45031</v>
      </c>
      <c r="K1003" s="17">
        <v>82.8</v>
      </c>
      <c r="L1003" s="24">
        <v>45013</v>
      </c>
      <c r="M1003" s="16">
        <v>-18</v>
      </c>
      <c r="N1003" s="16">
        <f t="shared" si="45"/>
        <v>12</v>
      </c>
      <c r="O1003" s="17">
        <f t="shared" si="46"/>
        <v>-1490.3999999999999</v>
      </c>
      <c r="P1003" s="17">
        <f t="shared" si="47"/>
        <v>993.59999999999991</v>
      </c>
    </row>
    <row r="1004" spans="1:16" x14ac:dyDescent="0.25">
      <c r="A1004" s="15" t="s">
        <v>12</v>
      </c>
      <c r="B1004" s="15" t="s">
        <v>827</v>
      </c>
      <c r="C1004" s="15" t="s">
        <v>850</v>
      </c>
      <c r="D1004" s="16">
        <v>12878470157</v>
      </c>
      <c r="E1004" s="24">
        <v>45002</v>
      </c>
      <c r="F1004" s="24">
        <v>45002</v>
      </c>
      <c r="G1004" s="16">
        <v>9253265477</v>
      </c>
      <c r="H1004" s="16">
        <v>2800002870</v>
      </c>
      <c r="I1004" s="25">
        <v>20.86</v>
      </c>
      <c r="J1004" s="24">
        <v>45032</v>
      </c>
      <c r="K1004" s="17">
        <v>17.100000000000001</v>
      </c>
      <c r="L1004" s="24">
        <v>45013</v>
      </c>
      <c r="M1004" s="16">
        <v>-19</v>
      </c>
      <c r="N1004" s="16">
        <f t="shared" si="45"/>
        <v>11</v>
      </c>
      <c r="O1004" s="17">
        <f t="shared" si="46"/>
        <v>-324.90000000000003</v>
      </c>
      <c r="P1004" s="17">
        <f t="shared" si="47"/>
        <v>188.10000000000002</v>
      </c>
    </row>
    <row r="1005" spans="1:16" x14ac:dyDescent="0.25">
      <c r="A1005" s="15" t="s">
        <v>12</v>
      </c>
      <c r="B1005" s="15" t="s">
        <v>827</v>
      </c>
      <c r="C1005" s="15" t="s">
        <v>850</v>
      </c>
      <c r="D1005" s="16">
        <v>12878470157</v>
      </c>
      <c r="E1005" s="24">
        <v>45002</v>
      </c>
      <c r="F1005" s="24">
        <v>45002</v>
      </c>
      <c r="G1005" s="16">
        <v>9253266364</v>
      </c>
      <c r="H1005" s="16">
        <v>2800002877</v>
      </c>
      <c r="I1005" s="25">
        <v>101.02</v>
      </c>
      <c r="J1005" s="24">
        <v>45032</v>
      </c>
      <c r="K1005" s="17">
        <v>82.8</v>
      </c>
      <c r="L1005" s="24">
        <v>45013</v>
      </c>
      <c r="M1005" s="16">
        <v>-19</v>
      </c>
      <c r="N1005" s="16">
        <f t="shared" si="45"/>
        <v>11</v>
      </c>
      <c r="O1005" s="17">
        <f t="shared" si="46"/>
        <v>-1573.2</v>
      </c>
      <c r="P1005" s="17">
        <f t="shared" si="47"/>
        <v>910.8</v>
      </c>
    </row>
    <row r="1006" spans="1:16" x14ac:dyDescent="0.25">
      <c r="A1006" s="15" t="s">
        <v>12</v>
      </c>
      <c r="B1006" s="15" t="s">
        <v>827</v>
      </c>
      <c r="C1006" s="15" t="s">
        <v>850</v>
      </c>
      <c r="D1006" s="16">
        <v>12878470157</v>
      </c>
      <c r="E1006" s="24">
        <v>45002</v>
      </c>
      <c r="F1006" s="24">
        <v>45002</v>
      </c>
      <c r="G1006" s="16">
        <v>9253307652</v>
      </c>
      <c r="H1006" s="16">
        <v>2800002856</v>
      </c>
      <c r="I1006" s="25">
        <v>10493.17</v>
      </c>
      <c r="J1006" s="24">
        <v>45032</v>
      </c>
      <c r="K1006" s="17">
        <v>8600.9599999999991</v>
      </c>
      <c r="L1006" s="24">
        <v>45013</v>
      </c>
      <c r="M1006" s="16">
        <v>-19</v>
      </c>
      <c r="N1006" s="16">
        <f t="shared" si="45"/>
        <v>11</v>
      </c>
      <c r="O1006" s="17">
        <f t="shared" si="46"/>
        <v>-163418.23999999999</v>
      </c>
      <c r="P1006" s="17">
        <f t="shared" si="47"/>
        <v>94610.559999999998</v>
      </c>
    </row>
    <row r="1007" spans="1:16" x14ac:dyDescent="0.25">
      <c r="A1007" s="15" t="s">
        <v>12</v>
      </c>
      <c r="B1007" s="15" t="s">
        <v>827</v>
      </c>
      <c r="C1007" s="15" t="s">
        <v>918</v>
      </c>
      <c r="D1007" s="16">
        <v>5344720486</v>
      </c>
      <c r="E1007" s="24">
        <v>45005</v>
      </c>
      <c r="F1007" s="24">
        <v>45005</v>
      </c>
      <c r="G1007" s="16">
        <v>9267865422</v>
      </c>
      <c r="H1007" s="16" t="s">
        <v>919</v>
      </c>
      <c r="I1007" s="25">
        <v>694.56</v>
      </c>
      <c r="J1007" s="24">
        <v>45035</v>
      </c>
      <c r="K1007" s="17">
        <v>569.30999999999995</v>
      </c>
      <c r="L1007" s="24">
        <v>45021</v>
      </c>
      <c r="M1007" s="16">
        <v>-14</v>
      </c>
      <c r="N1007" s="16">
        <f t="shared" si="45"/>
        <v>16</v>
      </c>
      <c r="O1007" s="17">
        <f t="shared" si="46"/>
        <v>-7970.3399999999992</v>
      </c>
      <c r="P1007" s="17">
        <f t="shared" si="47"/>
        <v>9108.9599999999991</v>
      </c>
    </row>
    <row r="1008" spans="1:16" x14ac:dyDescent="0.25">
      <c r="A1008" s="15" t="s">
        <v>12</v>
      </c>
      <c r="B1008" s="15" t="s">
        <v>827</v>
      </c>
      <c r="C1008" s="15" t="s">
        <v>850</v>
      </c>
      <c r="D1008" s="16">
        <v>12878470157</v>
      </c>
      <c r="E1008" s="24">
        <v>45006</v>
      </c>
      <c r="F1008" s="24">
        <v>45006</v>
      </c>
      <c r="G1008" s="16">
        <v>9275008895</v>
      </c>
      <c r="H1008" s="16">
        <v>2800002945</v>
      </c>
      <c r="I1008" s="25">
        <v>37.25</v>
      </c>
      <c r="J1008" s="24">
        <v>45036</v>
      </c>
      <c r="K1008" s="17">
        <v>30.53</v>
      </c>
      <c r="L1008" s="24">
        <v>45013</v>
      </c>
      <c r="M1008" s="16">
        <v>-23</v>
      </c>
      <c r="N1008" s="16">
        <f t="shared" si="45"/>
        <v>7</v>
      </c>
      <c r="O1008" s="17">
        <f t="shared" si="46"/>
        <v>-702.19</v>
      </c>
      <c r="P1008" s="17">
        <f t="shared" si="47"/>
        <v>213.71</v>
      </c>
    </row>
    <row r="1009" spans="1:16" x14ac:dyDescent="0.25">
      <c r="A1009" s="15" t="s">
        <v>12</v>
      </c>
      <c r="B1009" s="15" t="s">
        <v>827</v>
      </c>
      <c r="C1009" s="15" t="s">
        <v>843</v>
      </c>
      <c r="D1009" s="16">
        <v>97103880585</v>
      </c>
      <c r="E1009" s="24">
        <v>45007</v>
      </c>
      <c r="F1009" s="24">
        <v>45007</v>
      </c>
      <c r="G1009" s="16">
        <v>9286843550</v>
      </c>
      <c r="H1009" s="16">
        <v>1023069725</v>
      </c>
      <c r="I1009" s="25">
        <v>1075.31</v>
      </c>
      <c r="J1009" s="24">
        <v>45037</v>
      </c>
      <c r="K1009" s="17">
        <v>1075.31</v>
      </c>
      <c r="L1009" s="24">
        <v>45014</v>
      </c>
      <c r="M1009" s="16">
        <v>-23</v>
      </c>
      <c r="N1009" s="16">
        <f t="shared" si="45"/>
        <v>7</v>
      </c>
      <c r="O1009" s="17">
        <f t="shared" si="46"/>
        <v>-24732.129999999997</v>
      </c>
      <c r="P1009" s="17">
        <f t="shared" si="47"/>
        <v>7527.17</v>
      </c>
    </row>
    <row r="1010" spans="1:16" x14ac:dyDescent="0.25">
      <c r="A1010" s="15" t="s">
        <v>12</v>
      </c>
      <c r="B1010" s="15" t="s">
        <v>827</v>
      </c>
      <c r="C1010" s="15" t="s">
        <v>920</v>
      </c>
      <c r="D1010" s="16">
        <v>1219980529</v>
      </c>
      <c r="E1010" s="24">
        <v>45008</v>
      </c>
      <c r="F1010" s="24">
        <v>45008</v>
      </c>
      <c r="G1010" s="16">
        <v>9288438982</v>
      </c>
      <c r="H1010" s="16" t="s">
        <v>921</v>
      </c>
      <c r="I1010" s="25">
        <v>116.84</v>
      </c>
      <c r="J1010" s="24">
        <v>45038</v>
      </c>
      <c r="K1010" s="17">
        <v>111.28</v>
      </c>
      <c r="L1010" s="24">
        <v>45013</v>
      </c>
      <c r="M1010" s="16">
        <v>-25</v>
      </c>
      <c r="N1010" s="16">
        <f t="shared" si="45"/>
        <v>5</v>
      </c>
      <c r="O1010" s="17">
        <f t="shared" si="46"/>
        <v>-2782</v>
      </c>
      <c r="P1010" s="17">
        <f t="shared" si="47"/>
        <v>556.4</v>
      </c>
    </row>
    <row r="1011" spans="1:16" x14ac:dyDescent="0.25">
      <c r="A1011" s="15" t="s">
        <v>12</v>
      </c>
      <c r="B1011" s="15" t="s">
        <v>827</v>
      </c>
      <c r="C1011" s="15" t="s">
        <v>884</v>
      </c>
      <c r="D1011" s="16">
        <v>8526440154</v>
      </c>
      <c r="E1011" s="24">
        <v>45009</v>
      </c>
      <c r="F1011" s="24">
        <v>45009</v>
      </c>
      <c r="G1011" s="16">
        <v>9299171167</v>
      </c>
      <c r="H1011" s="16">
        <v>5751498664</v>
      </c>
      <c r="I1011" s="25">
        <v>1549.12</v>
      </c>
      <c r="J1011" s="24">
        <v>45049</v>
      </c>
      <c r="K1011" s="17">
        <v>1269.77</v>
      </c>
      <c r="L1011" s="24">
        <v>45016</v>
      </c>
      <c r="M1011" s="16">
        <v>-33</v>
      </c>
      <c r="N1011" s="16">
        <f t="shared" si="45"/>
        <v>7</v>
      </c>
      <c r="O1011" s="17">
        <f t="shared" si="46"/>
        <v>-41902.409999999996</v>
      </c>
      <c r="P1011" s="17">
        <f t="shared" si="47"/>
        <v>8888.39</v>
      </c>
    </row>
    <row r="1012" spans="1:16" x14ac:dyDescent="0.25">
      <c r="A1012" s="15" t="s">
        <v>12</v>
      </c>
      <c r="B1012" s="15" t="s">
        <v>827</v>
      </c>
      <c r="C1012" s="15" t="s">
        <v>836</v>
      </c>
      <c r="D1012" s="16">
        <v>9771701001</v>
      </c>
      <c r="E1012" s="24">
        <v>45012</v>
      </c>
      <c r="F1012" s="24">
        <v>45012</v>
      </c>
      <c r="G1012" s="16">
        <v>9308455652</v>
      </c>
      <c r="H1012" s="16" t="s">
        <v>922</v>
      </c>
      <c r="I1012" s="25">
        <v>10.98</v>
      </c>
      <c r="J1012" s="24">
        <v>45068</v>
      </c>
      <c r="K1012" s="17">
        <v>9</v>
      </c>
      <c r="L1012" s="24">
        <v>45021</v>
      </c>
      <c r="M1012" s="16">
        <v>-47</v>
      </c>
      <c r="N1012" s="16">
        <f t="shared" si="45"/>
        <v>9</v>
      </c>
      <c r="O1012" s="17">
        <f t="shared" si="46"/>
        <v>-423</v>
      </c>
      <c r="P1012" s="17">
        <f t="shared" si="47"/>
        <v>81</v>
      </c>
    </row>
    <row r="1013" spans="1:16" x14ac:dyDescent="0.25">
      <c r="A1013" s="15" t="s">
        <v>12</v>
      </c>
      <c r="B1013" s="15" t="s">
        <v>827</v>
      </c>
      <c r="C1013" s="15" t="s">
        <v>843</v>
      </c>
      <c r="D1013" s="16">
        <v>97103880585</v>
      </c>
      <c r="E1013" s="24">
        <v>45012</v>
      </c>
      <c r="F1013" s="24">
        <v>45012</v>
      </c>
      <c r="G1013" s="16">
        <v>9308608009</v>
      </c>
      <c r="H1013" s="16">
        <v>1023072349</v>
      </c>
      <c r="I1013" s="25">
        <v>70</v>
      </c>
      <c r="J1013" s="24">
        <v>45042</v>
      </c>
      <c r="K1013" s="17">
        <v>70</v>
      </c>
      <c r="L1013" s="24">
        <v>45021</v>
      </c>
      <c r="M1013" s="16">
        <v>-21</v>
      </c>
      <c r="N1013" s="16">
        <f t="shared" si="45"/>
        <v>9</v>
      </c>
      <c r="O1013" s="17">
        <f t="shared" si="46"/>
        <v>-1470</v>
      </c>
      <c r="P1013" s="17">
        <f t="shared" si="47"/>
        <v>630</v>
      </c>
    </row>
    <row r="1014" spans="1:16" x14ac:dyDescent="0.25">
      <c r="A1014" s="15" t="s">
        <v>12</v>
      </c>
      <c r="B1014" s="15" t="s">
        <v>827</v>
      </c>
      <c r="C1014" s="15" t="s">
        <v>920</v>
      </c>
      <c r="D1014" s="16">
        <v>1219980529</v>
      </c>
      <c r="E1014" s="24">
        <v>45013</v>
      </c>
      <c r="F1014" s="24">
        <v>45013</v>
      </c>
      <c r="G1014" s="16">
        <v>9312171933</v>
      </c>
      <c r="H1014" s="16" t="s">
        <v>923</v>
      </c>
      <c r="I1014" s="25">
        <v>634.41999999999996</v>
      </c>
      <c r="J1014" s="24">
        <v>45043</v>
      </c>
      <c r="K1014" s="17">
        <v>604.21</v>
      </c>
      <c r="L1014" s="24">
        <v>45021</v>
      </c>
      <c r="M1014" s="16">
        <v>-22</v>
      </c>
      <c r="N1014" s="16">
        <f t="shared" si="45"/>
        <v>8</v>
      </c>
      <c r="O1014" s="17">
        <f t="shared" si="46"/>
        <v>-13292.62</v>
      </c>
      <c r="P1014" s="17">
        <f t="shared" si="47"/>
        <v>4833.68</v>
      </c>
    </row>
    <row r="1015" spans="1:16" x14ac:dyDescent="0.25">
      <c r="A1015" s="15" t="s">
        <v>12</v>
      </c>
      <c r="B1015" s="15" t="s">
        <v>827</v>
      </c>
      <c r="C1015" s="15" t="s">
        <v>675</v>
      </c>
      <c r="D1015" s="16">
        <v>12883420155</v>
      </c>
      <c r="E1015" s="24">
        <v>45013</v>
      </c>
      <c r="F1015" s="24">
        <v>45013</v>
      </c>
      <c r="G1015" s="16">
        <v>9314086148</v>
      </c>
      <c r="H1015" s="16">
        <v>823000088307</v>
      </c>
      <c r="I1015" s="25">
        <v>2445.91</v>
      </c>
      <c r="J1015" s="24">
        <v>45043</v>
      </c>
      <c r="K1015" s="17">
        <v>2004.85</v>
      </c>
      <c r="L1015" s="24">
        <v>45021</v>
      </c>
      <c r="M1015" s="16">
        <v>-22</v>
      </c>
      <c r="N1015" s="16">
        <f t="shared" si="45"/>
        <v>8</v>
      </c>
      <c r="O1015" s="17">
        <f t="shared" si="46"/>
        <v>-44106.7</v>
      </c>
      <c r="P1015" s="17">
        <f t="shared" si="47"/>
        <v>16038.8</v>
      </c>
    </row>
    <row r="1016" spans="1:16" x14ac:dyDescent="0.25">
      <c r="A1016" s="15" t="s">
        <v>12</v>
      </c>
      <c r="B1016" s="15" t="s">
        <v>827</v>
      </c>
      <c r="C1016" s="15" t="s">
        <v>838</v>
      </c>
      <c r="D1016" s="16">
        <v>2221101203</v>
      </c>
      <c r="E1016" s="24">
        <v>45015</v>
      </c>
      <c r="F1016" s="24">
        <v>45015</v>
      </c>
      <c r="G1016" s="16">
        <v>9328069440</v>
      </c>
      <c r="H1016" s="16">
        <v>412303750002</v>
      </c>
      <c r="I1016" s="25">
        <v>11.07</v>
      </c>
      <c r="J1016" s="24">
        <v>45045</v>
      </c>
      <c r="K1016" s="17">
        <v>9.83</v>
      </c>
      <c r="L1016" s="24">
        <v>45023</v>
      </c>
      <c r="M1016" s="16">
        <v>-22</v>
      </c>
      <c r="N1016" s="16">
        <f t="shared" si="45"/>
        <v>8</v>
      </c>
      <c r="O1016" s="17">
        <f t="shared" si="46"/>
        <v>-216.26</v>
      </c>
      <c r="P1016" s="17">
        <f t="shared" si="47"/>
        <v>78.64</v>
      </c>
    </row>
    <row r="1017" spans="1:16" x14ac:dyDescent="0.25">
      <c r="A1017" s="15" t="s">
        <v>12</v>
      </c>
      <c r="B1017" s="15" t="s">
        <v>827</v>
      </c>
      <c r="C1017" s="15" t="s">
        <v>787</v>
      </c>
      <c r="D1017" s="16" t="s">
        <v>788</v>
      </c>
      <c r="E1017" s="24">
        <v>45015</v>
      </c>
      <c r="F1017" s="24">
        <v>45015</v>
      </c>
      <c r="G1017" s="16">
        <v>9328242638</v>
      </c>
      <c r="H1017" s="16">
        <v>94</v>
      </c>
      <c r="I1017" s="25">
        <v>827.48</v>
      </c>
      <c r="J1017" s="24">
        <v>45045</v>
      </c>
      <c r="K1017" s="17">
        <v>680.42</v>
      </c>
      <c r="L1017" s="24">
        <v>45037</v>
      </c>
      <c r="M1017" s="16">
        <v>-8</v>
      </c>
      <c r="N1017" s="16">
        <f t="shared" si="45"/>
        <v>22</v>
      </c>
      <c r="O1017" s="17">
        <f t="shared" si="46"/>
        <v>-5443.36</v>
      </c>
      <c r="P1017" s="17">
        <f t="shared" si="47"/>
        <v>14969.24</v>
      </c>
    </row>
    <row r="1018" spans="1:16" x14ac:dyDescent="0.25">
      <c r="A1018" s="15" t="s">
        <v>12</v>
      </c>
      <c r="B1018" s="15" t="s">
        <v>827</v>
      </c>
      <c r="C1018" s="15" t="s">
        <v>848</v>
      </c>
      <c r="D1018" s="16">
        <v>9606630961</v>
      </c>
      <c r="E1018" s="24">
        <v>45019</v>
      </c>
      <c r="F1018" s="24">
        <v>45019</v>
      </c>
      <c r="G1018" s="16">
        <v>9352310544</v>
      </c>
      <c r="H1018" s="16" t="s">
        <v>924</v>
      </c>
      <c r="I1018" s="25">
        <v>16473.259999999998</v>
      </c>
      <c r="J1018" s="24">
        <v>45049</v>
      </c>
      <c r="K1018" s="17">
        <v>13502.67</v>
      </c>
      <c r="L1018" s="24">
        <v>45021</v>
      </c>
      <c r="M1018" s="16">
        <v>-28</v>
      </c>
      <c r="N1018" s="16">
        <f t="shared" si="45"/>
        <v>2</v>
      </c>
      <c r="O1018" s="17">
        <f t="shared" si="46"/>
        <v>-378074.76</v>
      </c>
      <c r="P1018" s="17">
        <f t="shared" si="47"/>
        <v>27005.34</v>
      </c>
    </row>
    <row r="1019" spans="1:16" x14ac:dyDescent="0.25">
      <c r="A1019" s="15" t="s">
        <v>12</v>
      </c>
      <c r="B1019" s="15" t="s">
        <v>827</v>
      </c>
      <c r="C1019" s="15" t="s">
        <v>152</v>
      </c>
      <c r="D1019" s="16">
        <v>801300492</v>
      </c>
      <c r="E1019" s="24">
        <v>45020</v>
      </c>
      <c r="F1019" s="24">
        <v>45020</v>
      </c>
      <c r="G1019" s="16">
        <v>9355599382</v>
      </c>
      <c r="H1019" s="18">
        <v>45628</v>
      </c>
      <c r="I1019" s="25">
        <v>390.03</v>
      </c>
      <c r="J1019" s="24">
        <v>45050</v>
      </c>
      <c r="K1019" s="17">
        <v>319.7</v>
      </c>
      <c r="L1019" s="24">
        <v>45023</v>
      </c>
      <c r="M1019" s="16">
        <v>-27</v>
      </c>
      <c r="N1019" s="16">
        <f t="shared" si="45"/>
        <v>3</v>
      </c>
      <c r="O1019" s="17">
        <f t="shared" si="46"/>
        <v>-8631.9</v>
      </c>
      <c r="P1019" s="17">
        <f t="shared" si="47"/>
        <v>959.09999999999991</v>
      </c>
    </row>
    <row r="1020" spans="1:16" x14ac:dyDescent="0.25">
      <c r="A1020" s="15" t="s">
        <v>12</v>
      </c>
      <c r="B1020" s="15" t="s">
        <v>827</v>
      </c>
      <c r="C1020" s="15" t="s">
        <v>881</v>
      </c>
      <c r="D1020" s="16">
        <v>51570893</v>
      </c>
      <c r="E1020" s="24">
        <v>45020</v>
      </c>
      <c r="F1020" s="24">
        <v>45020</v>
      </c>
      <c r="G1020" s="16">
        <v>9360333201</v>
      </c>
      <c r="H1020" s="16">
        <v>9501288323</v>
      </c>
      <c r="I1020" s="25">
        <v>6267.73</v>
      </c>
      <c r="J1020" s="24">
        <v>45050</v>
      </c>
      <c r="K1020" s="17">
        <v>5137.4799999999996</v>
      </c>
      <c r="L1020" s="24">
        <v>45043</v>
      </c>
      <c r="M1020" s="16">
        <v>-7</v>
      </c>
      <c r="N1020" s="16">
        <f t="shared" si="45"/>
        <v>23</v>
      </c>
      <c r="O1020" s="17">
        <f t="shared" si="46"/>
        <v>-35962.36</v>
      </c>
      <c r="P1020" s="17">
        <f t="shared" si="47"/>
        <v>118162.04</v>
      </c>
    </row>
    <row r="1021" spans="1:16" x14ac:dyDescent="0.25">
      <c r="A1021" s="15" t="s">
        <v>12</v>
      </c>
      <c r="B1021" s="15" t="s">
        <v>827</v>
      </c>
      <c r="C1021" s="15" t="s">
        <v>925</v>
      </c>
      <c r="D1021" s="16">
        <v>6832931007</v>
      </c>
      <c r="E1021" s="24">
        <v>45021</v>
      </c>
      <c r="F1021" s="24">
        <v>45021</v>
      </c>
      <c r="G1021" s="16">
        <v>9371298721</v>
      </c>
      <c r="H1021" s="16" t="s">
        <v>926</v>
      </c>
      <c r="I1021" s="25">
        <v>5.31</v>
      </c>
      <c r="J1021" s="24">
        <v>45056</v>
      </c>
      <c r="K1021" s="17">
        <v>4.3499999999999996</v>
      </c>
      <c r="L1021" s="24">
        <v>45027</v>
      </c>
      <c r="M1021" s="16">
        <v>-29</v>
      </c>
      <c r="N1021" s="16">
        <f t="shared" si="45"/>
        <v>6</v>
      </c>
      <c r="O1021" s="17">
        <f t="shared" si="46"/>
        <v>-126.14999999999999</v>
      </c>
      <c r="P1021" s="17">
        <f t="shared" si="47"/>
        <v>26.099999999999998</v>
      </c>
    </row>
    <row r="1022" spans="1:16" x14ac:dyDescent="0.25">
      <c r="A1022" s="15" t="s">
        <v>12</v>
      </c>
      <c r="B1022" s="15" t="s">
        <v>827</v>
      </c>
      <c r="C1022" s="15" t="s">
        <v>925</v>
      </c>
      <c r="D1022" s="16">
        <v>6832931007</v>
      </c>
      <c r="E1022" s="24">
        <v>45022</v>
      </c>
      <c r="F1022" s="24">
        <v>45022</v>
      </c>
      <c r="G1022" s="16">
        <v>9373090399</v>
      </c>
      <c r="H1022" s="16" t="s">
        <v>927</v>
      </c>
      <c r="I1022" s="25">
        <v>1205.6300000000001</v>
      </c>
      <c r="J1022" s="24">
        <v>45056</v>
      </c>
      <c r="K1022" s="17">
        <v>988.22</v>
      </c>
      <c r="L1022" s="24">
        <v>45027</v>
      </c>
      <c r="M1022" s="16">
        <v>-29</v>
      </c>
      <c r="N1022" s="16">
        <f t="shared" si="45"/>
        <v>5</v>
      </c>
      <c r="O1022" s="17">
        <f t="shared" si="46"/>
        <v>-28658.38</v>
      </c>
      <c r="P1022" s="17">
        <f t="shared" si="47"/>
        <v>4941.1000000000004</v>
      </c>
    </row>
    <row r="1023" spans="1:16" x14ac:dyDescent="0.25">
      <c r="A1023" s="15" t="s">
        <v>12</v>
      </c>
      <c r="B1023" s="15" t="s">
        <v>827</v>
      </c>
      <c r="C1023" s="15" t="s">
        <v>925</v>
      </c>
      <c r="D1023" s="16">
        <v>6832931007</v>
      </c>
      <c r="E1023" s="24">
        <v>45021</v>
      </c>
      <c r="F1023" s="24">
        <v>45021</v>
      </c>
      <c r="G1023" s="16">
        <v>9373090419</v>
      </c>
      <c r="H1023" s="16" t="s">
        <v>928</v>
      </c>
      <c r="I1023" s="25">
        <v>988.27</v>
      </c>
      <c r="J1023" s="24">
        <v>45056</v>
      </c>
      <c r="K1023" s="17">
        <v>898.43</v>
      </c>
      <c r="L1023" s="24">
        <v>45027</v>
      </c>
      <c r="M1023" s="16">
        <v>-29</v>
      </c>
      <c r="N1023" s="16">
        <f t="shared" si="45"/>
        <v>6</v>
      </c>
      <c r="O1023" s="17">
        <f t="shared" si="46"/>
        <v>-26054.469999999998</v>
      </c>
      <c r="P1023" s="17">
        <f t="shared" si="47"/>
        <v>5390.58</v>
      </c>
    </row>
    <row r="1024" spans="1:16" x14ac:dyDescent="0.25">
      <c r="A1024" s="15" t="s">
        <v>12</v>
      </c>
      <c r="B1024" s="15" t="s">
        <v>827</v>
      </c>
      <c r="C1024" s="15" t="s">
        <v>925</v>
      </c>
      <c r="D1024" s="16">
        <v>6832931007</v>
      </c>
      <c r="E1024" s="24">
        <v>45021</v>
      </c>
      <c r="F1024" s="24">
        <v>45021</v>
      </c>
      <c r="G1024" s="16">
        <v>9373090437</v>
      </c>
      <c r="H1024" s="16" t="s">
        <v>929</v>
      </c>
      <c r="I1024" s="25">
        <v>39233.480000000003</v>
      </c>
      <c r="J1024" s="24">
        <v>45056</v>
      </c>
      <c r="K1024" s="17">
        <v>30406.35</v>
      </c>
      <c r="L1024" s="24">
        <v>45027</v>
      </c>
      <c r="M1024" s="16">
        <v>-29</v>
      </c>
      <c r="N1024" s="16">
        <f t="shared" si="45"/>
        <v>6</v>
      </c>
      <c r="O1024" s="17">
        <f t="shared" si="46"/>
        <v>-881784.14999999991</v>
      </c>
      <c r="P1024" s="17">
        <f t="shared" si="47"/>
        <v>182438.09999999998</v>
      </c>
    </row>
    <row r="1025" spans="1:16" x14ac:dyDescent="0.25">
      <c r="A1025" s="15" t="s">
        <v>12</v>
      </c>
      <c r="B1025" s="15" t="s">
        <v>827</v>
      </c>
      <c r="C1025" s="15" t="s">
        <v>925</v>
      </c>
      <c r="D1025" s="16">
        <v>6832931007</v>
      </c>
      <c r="E1025" s="24">
        <v>45022</v>
      </c>
      <c r="F1025" s="24">
        <v>45022</v>
      </c>
      <c r="G1025" s="16">
        <v>9373090497</v>
      </c>
      <c r="H1025" s="16" t="s">
        <v>930</v>
      </c>
      <c r="I1025" s="25">
        <v>646.02</v>
      </c>
      <c r="J1025" s="24">
        <v>45056</v>
      </c>
      <c r="K1025" s="17">
        <v>587.29</v>
      </c>
      <c r="L1025" s="24">
        <v>45027</v>
      </c>
      <c r="M1025" s="16">
        <v>-29</v>
      </c>
      <c r="N1025" s="16">
        <f t="shared" si="45"/>
        <v>5</v>
      </c>
      <c r="O1025" s="17">
        <f t="shared" si="46"/>
        <v>-17031.41</v>
      </c>
      <c r="P1025" s="17">
        <f t="shared" si="47"/>
        <v>2936.45</v>
      </c>
    </row>
    <row r="1026" spans="1:16" x14ac:dyDescent="0.25">
      <c r="A1026" s="15" t="s">
        <v>12</v>
      </c>
      <c r="B1026" s="15" t="s">
        <v>827</v>
      </c>
      <c r="C1026" s="15" t="s">
        <v>925</v>
      </c>
      <c r="D1026" s="16">
        <v>6832931007</v>
      </c>
      <c r="E1026" s="24">
        <v>45021</v>
      </c>
      <c r="F1026" s="24">
        <v>45021</v>
      </c>
      <c r="G1026" s="16">
        <v>9373090534</v>
      </c>
      <c r="H1026" s="16" t="s">
        <v>931</v>
      </c>
      <c r="I1026" s="25">
        <v>595.95000000000005</v>
      </c>
      <c r="J1026" s="24">
        <v>45056</v>
      </c>
      <c r="K1026" s="17">
        <v>541.77</v>
      </c>
      <c r="L1026" s="24">
        <v>45027</v>
      </c>
      <c r="M1026" s="16">
        <v>-29</v>
      </c>
      <c r="N1026" s="16">
        <f t="shared" si="45"/>
        <v>6</v>
      </c>
      <c r="O1026" s="17">
        <f t="shared" si="46"/>
        <v>-15711.33</v>
      </c>
      <c r="P1026" s="17">
        <f t="shared" si="47"/>
        <v>3250.62</v>
      </c>
    </row>
    <row r="1027" spans="1:16" x14ac:dyDescent="0.25">
      <c r="A1027" s="15" t="s">
        <v>12</v>
      </c>
      <c r="B1027" s="15" t="s">
        <v>827</v>
      </c>
      <c r="C1027" s="15" t="s">
        <v>925</v>
      </c>
      <c r="D1027" s="16">
        <v>6832931007</v>
      </c>
      <c r="E1027" s="24">
        <v>45022</v>
      </c>
      <c r="F1027" s="24">
        <v>45022</v>
      </c>
      <c r="G1027" s="16">
        <v>9373090551</v>
      </c>
      <c r="H1027" s="16" t="s">
        <v>932</v>
      </c>
      <c r="I1027" s="25">
        <v>538.67999999999995</v>
      </c>
      <c r="J1027" s="24">
        <v>45056</v>
      </c>
      <c r="K1027" s="17">
        <v>441.54</v>
      </c>
      <c r="L1027" s="24">
        <v>45027</v>
      </c>
      <c r="M1027" s="16">
        <v>-29</v>
      </c>
      <c r="N1027" s="16">
        <f t="shared" ref="N1027:N1090" si="48">L1027-F1027</f>
        <v>5</v>
      </c>
      <c r="O1027" s="17">
        <f t="shared" ref="O1027:O1090" si="49">M1027*K1027</f>
        <v>-12804.66</v>
      </c>
      <c r="P1027" s="17">
        <f t="shared" ref="P1027:P1090" si="50">N1027*K1027</f>
        <v>2207.7000000000003</v>
      </c>
    </row>
    <row r="1028" spans="1:16" x14ac:dyDescent="0.25">
      <c r="A1028" s="15" t="s">
        <v>12</v>
      </c>
      <c r="B1028" s="15" t="s">
        <v>827</v>
      </c>
      <c r="C1028" s="15" t="s">
        <v>925</v>
      </c>
      <c r="D1028" s="16">
        <v>6832931007</v>
      </c>
      <c r="E1028" s="24">
        <v>45021</v>
      </c>
      <c r="F1028" s="24">
        <v>45021</v>
      </c>
      <c r="G1028" s="16">
        <v>9373090610</v>
      </c>
      <c r="H1028" s="16" t="s">
        <v>933</v>
      </c>
      <c r="I1028" s="25">
        <v>275.19</v>
      </c>
      <c r="J1028" s="24">
        <v>45056</v>
      </c>
      <c r="K1028" s="17">
        <v>250.17</v>
      </c>
      <c r="L1028" s="24">
        <v>45027</v>
      </c>
      <c r="M1028" s="16">
        <v>-29</v>
      </c>
      <c r="N1028" s="16">
        <f t="shared" si="48"/>
        <v>6</v>
      </c>
      <c r="O1028" s="17">
        <f t="shared" si="49"/>
        <v>-7254.9299999999994</v>
      </c>
      <c r="P1028" s="17">
        <f t="shared" si="50"/>
        <v>1501.02</v>
      </c>
    </row>
    <row r="1029" spans="1:16" x14ac:dyDescent="0.25">
      <c r="A1029" s="15" t="s">
        <v>12</v>
      </c>
      <c r="B1029" s="15" t="s">
        <v>827</v>
      </c>
      <c r="C1029" s="15" t="s">
        <v>925</v>
      </c>
      <c r="D1029" s="16">
        <v>6832931007</v>
      </c>
      <c r="E1029" s="24">
        <v>45021</v>
      </c>
      <c r="F1029" s="24">
        <v>45021</v>
      </c>
      <c r="G1029" s="16">
        <v>9373090629</v>
      </c>
      <c r="H1029" s="16" t="s">
        <v>934</v>
      </c>
      <c r="I1029" s="25">
        <v>361.46</v>
      </c>
      <c r="J1029" s="24">
        <v>45056</v>
      </c>
      <c r="K1029" s="17">
        <v>296.27999999999997</v>
      </c>
      <c r="L1029" s="24">
        <v>45027</v>
      </c>
      <c r="M1029" s="16">
        <v>-29</v>
      </c>
      <c r="N1029" s="16">
        <f t="shared" si="48"/>
        <v>6</v>
      </c>
      <c r="O1029" s="17">
        <f t="shared" si="49"/>
        <v>-8592.119999999999</v>
      </c>
      <c r="P1029" s="17">
        <f t="shared" si="50"/>
        <v>1777.6799999999998</v>
      </c>
    </row>
    <row r="1030" spans="1:16" x14ac:dyDescent="0.25">
      <c r="A1030" s="15" t="s">
        <v>12</v>
      </c>
      <c r="B1030" s="15" t="s">
        <v>827</v>
      </c>
      <c r="C1030" s="15" t="s">
        <v>925</v>
      </c>
      <c r="D1030" s="16">
        <v>6832931007</v>
      </c>
      <c r="E1030" s="24">
        <v>45022</v>
      </c>
      <c r="F1030" s="24">
        <v>45022</v>
      </c>
      <c r="G1030" s="16">
        <v>9373090659</v>
      </c>
      <c r="H1030" s="16" t="s">
        <v>935</v>
      </c>
      <c r="I1030" s="25">
        <v>81.72</v>
      </c>
      <c r="J1030" s="24">
        <v>45056</v>
      </c>
      <c r="K1030" s="17">
        <v>66.98</v>
      </c>
      <c r="L1030" s="24">
        <v>45027</v>
      </c>
      <c r="M1030" s="16">
        <v>-29</v>
      </c>
      <c r="N1030" s="16">
        <f t="shared" si="48"/>
        <v>5</v>
      </c>
      <c r="O1030" s="17">
        <f t="shared" si="49"/>
        <v>-1942.42</v>
      </c>
      <c r="P1030" s="17">
        <f t="shared" si="50"/>
        <v>334.90000000000003</v>
      </c>
    </row>
    <row r="1031" spans="1:16" x14ac:dyDescent="0.25">
      <c r="A1031" s="15" t="s">
        <v>12</v>
      </c>
      <c r="B1031" s="15" t="s">
        <v>827</v>
      </c>
      <c r="C1031" s="15" t="s">
        <v>925</v>
      </c>
      <c r="D1031" s="16">
        <v>6832931007</v>
      </c>
      <c r="E1031" s="24">
        <v>45022</v>
      </c>
      <c r="F1031" s="24">
        <v>45022</v>
      </c>
      <c r="G1031" s="16">
        <v>9373090679</v>
      </c>
      <c r="H1031" s="16" t="s">
        <v>936</v>
      </c>
      <c r="I1031" s="25">
        <v>496.96</v>
      </c>
      <c r="J1031" s="24">
        <v>45056</v>
      </c>
      <c r="K1031" s="17">
        <v>451.78</v>
      </c>
      <c r="L1031" s="24">
        <v>45027</v>
      </c>
      <c r="M1031" s="16">
        <v>-29</v>
      </c>
      <c r="N1031" s="16">
        <f t="shared" si="48"/>
        <v>5</v>
      </c>
      <c r="O1031" s="17">
        <f t="shared" si="49"/>
        <v>-13101.619999999999</v>
      </c>
      <c r="P1031" s="17">
        <f t="shared" si="50"/>
        <v>2258.8999999999996</v>
      </c>
    </row>
    <row r="1032" spans="1:16" x14ac:dyDescent="0.25">
      <c r="A1032" s="15" t="s">
        <v>12</v>
      </c>
      <c r="B1032" s="15" t="s">
        <v>827</v>
      </c>
      <c r="C1032" s="15" t="s">
        <v>925</v>
      </c>
      <c r="D1032" s="16">
        <v>6832931007</v>
      </c>
      <c r="E1032" s="24">
        <v>45021</v>
      </c>
      <c r="F1032" s="24">
        <v>45021</v>
      </c>
      <c r="G1032" s="16">
        <v>9373090720</v>
      </c>
      <c r="H1032" s="16" t="s">
        <v>937</v>
      </c>
      <c r="I1032" s="25">
        <v>203.69</v>
      </c>
      <c r="J1032" s="24">
        <v>45056</v>
      </c>
      <c r="K1032" s="17">
        <v>166.96</v>
      </c>
      <c r="L1032" s="24">
        <v>45027</v>
      </c>
      <c r="M1032" s="16">
        <v>-29</v>
      </c>
      <c r="N1032" s="16">
        <f t="shared" si="48"/>
        <v>6</v>
      </c>
      <c r="O1032" s="17">
        <f t="shared" si="49"/>
        <v>-4841.84</v>
      </c>
      <c r="P1032" s="17">
        <f t="shared" si="50"/>
        <v>1001.76</v>
      </c>
    </row>
    <row r="1033" spans="1:16" x14ac:dyDescent="0.25">
      <c r="A1033" s="15" t="s">
        <v>12</v>
      </c>
      <c r="B1033" s="15" t="s">
        <v>827</v>
      </c>
      <c r="C1033" s="15" t="s">
        <v>925</v>
      </c>
      <c r="D1033" s="16">
        <v>6832931007</v>
      </c>
      <c r="E1033" s="24">
        <v>45022</v>
      </c>
      <c r="F1033" s="24">
        <v>45022</v>
      </c>
      <c r="G1033" s="16">
        <v>9373311089</v>
      </c>
      <c r="H1033" s="16" t="s">
        <v>938</v>
      </c>
      <c r="I1033" s="25">
        <v>421.12</v>
      </c>
      <c r="J1033" s="24">
        <v>45056</v>
      </c>
      <c r="K1033" s="17">
        <v>345.18</v>
      </c>
      <c r="L1033" s="24">
        <v>45027</v>
      </c>
      <c r="M1033" s="16">
        <v>-29</v>
      </c>
      <c r="N1033" s="16">
        <f t="shared" si="48"/>
        <v>5</v>
      </c>
      <c r="O1033" s="17">
        <f t="shared" si="49"/>
        <v>-10010.219999999999</v>
      </c>
      <c r="P1033" s="17">
        <f t="shared" si="50"/>
        <v>1725.9</v>
      </c>
    </row>
    <row r="1034" spans="1:16" x14ac:dyDescent="0.25">
      <c r="A1034" s="15" t="s">
        <v>12</v>
      </c>
      <c r="B1034" s="15" t="s">
        <v>827</v>
      </c>
      <c r="C1034" s="15" t="s">
        <v>911</v>
      </c>
      <c r="D1034" s="16">
        <v>7516911000</v>
      </c>
      <c r="E1034" s="24">
        <v>45022</v>
      </c>
      <c r="F1034" s="24">
        <v>45022</v>
      </c>
      <c r="G1034" s="16">
        <v>9381890833</v>
      </c>
      <c r="H1034" s="16" t="s">
        <v>939</v>
      </c>
      <c r="I1034" s="25">
        <v>54.8</v>
      </c>
      <c r="J1034" s="24">
        <v>45068</v>
      </c>
      <c r="K1034" s="17">
        <v>44.92</v>
      </c>
      <c r="L1034" s="24">
        <v>45027</v>
      </c>
      <c r="M1034" s="16">
        <v>-41</v>
      </c>
      <c r="N1034" s="16">
        <f t="shared" si="48"/>
        <v>5</v>
      </c>
      <c r="O1034" s="17">
        <f t="shared" si="49"/>
        <v>-1841.72</v>
      </c>
      <c r="P1034" s="17">
        <f t="shared" si="50"/>
        <v>224.60000000000002</v>
      </c>
    </row>
    <row r="1035" spans="1:16" x14ac:dyDescent="0.25">
      <c r="A1035" s="15" t="s">
        <v>12</v>
      </c>
      <c r="B1035" s="15" t="s">
        <v>827</v>
      </c>
      <c r="C1035" s="15" t="s">
        <v>940</v>
      </c>
      <c r="D1035" s="16" t="s">
        <v>941</v>
      </c>
      <c r="E1035" s="24">
        <v>45027</v>
      </c>
      <c r="F1035" s="24">
        <v>45027</v>
      </c>
      <c r="G1035" s="16">
        <v>9409077683</v>
      </c>
      <c r="H1035" s="16">
        <v>38</v>
      </c>
      <c r="I1035" s="25">
        <v>217</v>
      </c>
      <c r="J1035" s="24">
        <v>45057</v>
      </c>
      <c r="K1035" s="17">
        <v>177.87</v>
      </c>
      <c r="L1035" s="24">
        <v>45034</v>
      </c>
      <c r="M1035" s="16">
        <v>-23</v>
      </c>
      <c r="N1035" s="16">
        <f t="shared" si="48"/>
        <v>7</v>
      </c>
      <c r="O1035" s="17">
        <f t="shared" si="49"/>
        <v>-4091.01</v>
      </c>
      <c r="P1035" s="17">
        <f t="shared" si="50"/>
        <v>1245.0900000000001</v>
      </c>
    </row>
    <row r="1036" spans="1:16" x14ac:dyDescent="0.25">
      <c r="A1036" s="15" t="s">
        <v>12</v>
      </c>
      <c r="B1036" s="15" t="s">
        <v>827</v>
      </c>
      <c r="C1036" s="15" t="s">
        <v>569</v>
      </c>
      <c r="D1036" s="16">
        <v>8122660585</v>
      </c>
      <c r="E1036" s="24">
        <v>45029</v>
      </c>
      <c r="F1036" s="24">
        <v>45029</v>
      </c>
      <c r="G1036" s="16">
        <v>9422845581</v>
      </c>
      <c r="H1036" s="16" t="s">
        <v>942</v>
      </c>
      <c r="I1036" s="25">
        <v>4517.24</v>
      </c>
      <c r="J1036" s="24">
        <v>45059</v>
      </c>
      <c r="K1036" s="17">
        <v>4343.5</v>
      </c>
      <c r="L1036" s="24">
        <v>45037</v>
      </c>
      <c r="M1036" s="16">
        <v>-22</v>
      </c>
      <c r="N1036" s="16">
        <f t="shared" si="48"/>
        <v>8</v>
      </c>
      <c r="O1036" s="17">
        <f t="shared" si="49"/>
        <v>-95557</v>
      </c>
      <c r="P1036" s="17">
        <f t="shared" si="50"/>
        <v>34748</v>
      </c>
    </row>
    <row r="1037" spans="1:16" x14ac:dyDescent="0.25">
      <c r="A1037" s="15" t="s">
        <v>12</v>
      </c>
      <c r="B1037" s="15" t="s">
        <v>827</v>
      </c>
      <c r="C1037" s="15" t="s">
        <v>834</v>
      </c>
      <c r="D1037" s="16">
        <v>488410010</v>
      </c>
      <c r="E1037" s="24">
        <v>45032</v>
      </c>
      <c r="F1037" s="24">
        <v>45032</v>
      </c>
      <c r="G1037" s="16">
        <v>9445047196</v>
      </c>
      <c r="H1037" s="16" t="s">
        <v>943</v>
      </c>
      <c r="I1037" s="25">
        <v>1843.85</v>
      </c>
      <c r="J1037" s="24">
        <v>45062</v>
      </c>
      <c r="K1037" s="17">
        <v>1734.84</v>
      </c>
      <c r="L1037" s="24">
        <v>45049</v>
      </c>
      <c r="M1037" s="16">
        <v>-13</v>
      </c>
      <c r="N1037" s="16">
        <f t="shared" si="48"/>
        <v>17</v>
      </c>
      <c r="O1037" s="17">
        <f t="shared" si="49"/>
        <v>-22552.92</v>
      </c>
      <c r="P1037" s="17">
        <f t="shared" si="50"/>
        <v>29492.28</v>
      </c>
    </row>
    <row r="1038" spans="1:16" x14ac:dyDescent="0.25">
      <c r="A1038" s="15" t="s">
        <v>12</v>
      </c>
      <c r="B1038" s="15" t="s">
        <v>827</v>
      </c>
      <c r="C1038" s="15" t="s">
        <v>884</v>
      </c>
      <c r="D1038" s="16">
        <v>8526440154</v>
      </c>
      <c r="E1038" s="24">
        <v>45032</v>
      </c>
      <c r="F1038" s="24">
        <v>45032</v>
      </c>
      <c r="G1038" s="16">
        <v>9448742556</v>
      </c>
      <c r="H1038" s="16">
        <v>5751499083</v>
      </c>
      <c r="I1038" s="25">
        <v>46777.31</v>
      </c>
      <c r="J1038" s="24">
        <v>45062</v>
      </c>
      <c r="K1038" s="17">
        <v>38342.06</v>
      </c>
      <c r="L1038" s="24">
        <v>45043</v>
      </c>
      <c r="M1038" s="16">
        <v>-19</v>
      </c>
      <c r="N1038" s="16">
        <f t="shared" si="48"/>
        <v>11</v>
      </c>
      <c r="O1038" s="17">
        <f t="shared" si="49"/>
        <v>-728499.1399999999</v>
      </c>
      <c r="P1038" s="17">
        <f t="shared" si="50"/>
        <v>421762.66</v>
      </c>
    </row>
    <row r="1039" spans="1:16" x14ac:dyDescent="0.25">
      <c r="A1039" s="15" t="s">
        <v>12</v>
      </c>
      <c r="B1039" s="15" t="s">
        <v>827</v>
      </c>
      <c r="C1039" s="15" t="s">
        <v>884</v>
      </c>
      <c r="D1039" s="16">
        <v>8526440154</v>
      </c>
      <c r="E1039" s="24">
        <v>45032</v>
      </c>
      <c r="F1039" s="24">
        <v>45032</v>
      </c>
      <c r="G1039" s="16">
        <v>9448743478</v>
      </c>
      <c r="H1039" s="16">
        <v>5751502832</v>
      </c>
      <c r="I1039" s="25">
        <v>994.45</v>
      </c>
      <c r="J1039" s="24">
        <v>45062</v>
      </c>
      <c r="K1039" s="17">
        <v>815.12</v>
      </c>
      <c r="L1039" s="24">
        <v>45043</v>
      </c>
      <c r="M1039" s="16">
        <v>-19</v>
      </c>
      <c r="N1039" s="16">
        <f t="shared" si="48"/>
        <v>11</v>
      </c>
      <c r="O1039" s="17">
        <f t="shared" si="49"/>
        <v>-15487.28</v>
      </c>
      <c r="P1039" s="17">
        <f t="shared" si="50"/>
        <v>8966.32</v>
      </c>
    </row>
    <row r="1040" spans="1:16" x14ac:dyDescent="0.25">
      <c r="A1040" s="15" t="s">
        <v>12</v>
      </c>
      <c r="B1040" s="15" t="s">
        <v>827</v>
      </c>
      <c r="C1040" s="15" t="s">
        <v>21</v>
      </c>
      <c r="D1040" s="16">
        <v>2616630022</v>
      </c>
      <c r="E1040" s="24">
        <v>45033</v>
      </c>
      <c r="F1040" s="24">
        <v>45033</v>
      </c>
      <c r="G1040" s="16">
        <v>9462880231</v>
      </c>
      <c r="H1040" s="16">
        <v>2230040969</v>
      </c>
      <c r="I1040" s="25">
        <v>38163.81</v>
      </c>
      <c r="J1040" s="24">
        <v>45063</v>
      </c>
      <c r="K1040" s="17">
        <v>31281.81</v>
      </c>
      <c r="L1040" s="24">
        <v>45043</v>
      </c>
      <c r="M1040" s="16">
        <v>-20</v>
      </c>
      <c r="N1040" s="16">
        <f t="shared" si="48"/>
        <v>10</v>
      </c>
      <c r="O1040" s="17">
        <f t="shared" si="49"/>
        <v>-625636.20000000007</v>
      </c>
      <c r="P1040" s="17">
        <f t="shared" si="50"/>
        <v>312818.10000000003</v>
      </c>
    </row>
    <row r="1041" spans="1:16" x14ac:dyDescent="0.25">
      <c r="A1041" s="15" t="s">
        <v>12</v>
      </c>
      <c r="B1041" s="15" t="s">
        <v>827</v>
      </c>
      <c r="C1041" s="15" t="s">
        <v>787</v>
      </c>
      <c r="D1041" s="16" t="s">
        <v>788</v>
      </c>
      <c r="E1041" s="24">
        <v>45035</v>
      </c>
      <c r="F1041" s="24">
        <v>45035</v>
      </c>
      <c r="G1041" s="16">
        <v>9474120918</v>
      </c>
      <c r="H1041" s="16">
        <v>110</v>
      </c>
      <c r="I1041" s="25">
        <v>194.6</v>
      </c>
      <c r="J1041" s="24">
        <v>45065</v>
      </c>
      <c r="K1041" s="17">
        <v>163.82</v>
      </c>
      <c r="L1041" s="24">
        <v>45043</v>
      </c>
      <c r="M1041" s="16">
        <v>-22</v>
      </c>
      <c r="N1041" s="16">
        <f t="shared" si="48"/>
        <v>8</v>
      </c>
      <c r="O1041" s="17">
        <f t="shared" si="49"/>
        <v>-3604.04</v>
      </c>
      <c r="P1041" s="17">
        <f t="shared" si="50"/>
        <v>1310.56</v>
      </c>
    </row>
    <row r="1042" spans="1:16" x14ac:dyDescent="0.25">
      <c r="A1042" s="15" t="s">
        <v>12</v>
      </c>
      <c r="B1042" s="15" t="s">
        <v>827</v>
      </c>
      <c r="C1042" s="15" t="s">
        <v>843</v>
      </c>
      <c r="D1042" s="16">
        <v>97103880585</v>
      </c>
      <c r="E1042" s="24">
        <v>45036</v>
      </c>
      <c r="F1042" s="24">
        <v>45036</v>
      </c>
      <c r="G1042" s="16">
        <v>9477528378</v>
      </c>
      <c r="H1042" s="16">
        <v>1023103186</v>
      </c>
      <c r="I1042" s="25">
        <v>82.5</v>
      </c>
      <c r="J1042" s="24">
        <v>45066</v>
      </c>
      <c r="K1042" s="17">
        <v>82.5</v>
      </c>
      <c r="L1042" s="24">
        <v>45043</v>
      </c>
      <c r="M1042" s="16">
        <v>-23</v>
      </c>
      <c r="N1042" s="16">
        <f t="shared" si="48"/>
        <v>7</v>
      </c>
      <c r="O1042" s="17">
        <f t="shared" si="49"/>
        <v>-1897.5</v>
      </c>
      <c r="P1042" s="17">
        <f t="shared" si="50"/>
        <v>577.5</v>
      </c>
    </row>
    <row r="1043" spans="1:16" x14ac:dyDescent="0.25">
      <c r="A1043" s="15" t="s">
        <v>12</v>
      </c>
      <c r="B1043" s="15" t="s">
        <v>827</v>
      </c>
      <c r="C1043" s="15" t="s">
        <v>843</v>
      </c>
      <c r="D1043" s="16">
        <v>97103880585</v>
      </c>
      <c r="E1043" s="24">
        <v>45037</v>
      </c>
      <c r="F1043" s="24">
        <v>45037</v>
      </c>
      <c r="G1043" s="16">
        <v>9485111192</v>
      </c>
      <c r="H1043" s="16">
        <v>1023108043</v>
      </c>
      <c r="I1043" s="25">
        <v>925.61</v>
      </c>
      <c r="J1043" s="24">
        <v>45067</v>
      </c>
      <c r="K1043" s="17">
        <v>925.61</v>
      </c>
      <c r="L1043" s="24">
        <v>45049</v>
      </c>
      <c r="M1043" s="16">
        <v>-18</v>
      </c>
      <c r="N1043" s="16">
        <f t="shared" si="48"/>
        <v>12</v>
      </c>
      <c r="O1043" s="17">
        <f t="shared" si="49"/>
        <v>-16660.98</v>
      </c>
      <c r="P1043" s="17">
        <f t="shared" si="50"/>
        <v>11107.32</v>
      </c>
    </row>
    <row r="1044" spans="1:16" x14ac:dyDescent="0.25">
      <c r="A1044" s="15" t="s">
        <v>12</v>
      </c>
      <c r="B1044" s="15" t="s">
        <v>827</v>
      </c>
      <c r="C1044" s="15" t="s">
        <v>904</v>
      </c>
      <c r="D1044" s="16">
        <v>1913760680</v>
      </c>
      <c r="E1044" s="24">
        <v>45036</v>
      </c>
      <c r="F1044" s="24">
        <v>45036</v>
      </c>
      <c r="G1044" s="16">
        <v>9485579505</v>
      </c>
      <c r="H1044" s="16">
        <v>864</v>
      </c>
      <c r="I1044" s="25">
        <v>135</v>
      </c>
      <c r="J1044" s="24">
        <v>45066</v>
      </c>
      <c r="K1044" s="17">
        <v>135</v>
      </c>
      <c r="L1044" s="24">
        <v>45051</v>
      </c>
      <c r="M1044" s="16">
        <v>-15</v>
      </c>
      <c r="N1044" s="16">
        <f t="shared" si="48"/>
        <v>15</v>
      </c>
      <c r="O1044" s="17">
        <f t="shared" si="49"/>
        <v>-2025</v>
      </c>
      <c r="P1044" s="17">
        <f t="shared" si="50"/>
        <v>2025</v>
      </c>
    </row>
    <row r="1045" spans="1:16" x14ac:dyDescent="0.25">
      <c r="A1045" s="15" t="s">
        <v>12</v>
      </c>
      <c r="B1045" s="15" t="s">
        <v>827</v>
      </c>
      <c r="C1045" s="15" t="s">
        <v>839</v>
      </c>
      <c r="D1045" s="16">
        <v>1294780497</v>
      </c>
      <c r="E1045" s="24">
        <v>45043</v>
      </c>
      <c r="F1045" s="24">
        <v>45043</v>
      </c>
      <c r="G1045" s="16">
        <v>9514789464</v>
      </c>
      <c r="H1045" s="16">
        <v>944</v>
      </c>
      <c r="I1045" s="25">
        <v>1105.5899999999999</v>
      </c>
      <c r="J1045" s="24">
        <v>45073</v>
      </c>
      <c r="K1045" s="17">
        <v>906.22</v>
      </c>
      <c r="L1045" s="24">
        <v>45049</v>
      </c>
      <c r="M1045" s="16">
        <v>-24</v>
      </c>
      <c r="N1045" s="16">
        <f t="shared" si="48"/>
        <v>6</v>
      </c>
      <c r="O1045" s="17">
        <f t="shared" si="49"/>
        <v>-21749.279999999999</v>
      </c>
      <c r="P1045" s="17">
        <f t="shared" si="50"/>
        <v>5437.32</v>
      </c>
    </row>
    <row r="1046" spans="1:16" x14ac:dyDescent="0.25">
      <c r="A1046" s="15" t="s">
        <v>12</v>
      </c>
      <c r="B1046" s="15" t="s">
        <v>827</v>
      </c>
      <c r="C1046" s="15" t="s">
        <v>920</v>
      </c>
      <c r="D1046" s="16">
        <v>1219980529</v>
      </c>
      <c r="E1046" s="24">
        <v>45044</v>
      </c>
      <c r="F1046" s="24">
        <v>45044</v>
      </c>
      <c r="G1046" s="16">
        <v>9519597660</v>
      </c>
      <c r="H1046" s="16" t="s">
        <v>944</v>
      </c>
      <c r="I1046" s="25">
        <v>544.37</v>
      </c>
      <c r="J1046" s="24">
        <v>45074</v>
      </c>
      <c r="K1046" s="17">
        <v>518.45000000000005</v>
      </c>
      <c r="L1046" s="24">
        <v>45054</v>
      </c>
      <c r="M1046" s="16">
        <v>-20</v>
      </c>
      <c r="N1046" s="16">
        <f t="shared" si="48"/>
        <v>10</v>
      </c>
      <c r="O1046" s="17">
        <f t="shared" si="49"/>
        <v>-10369</v>
      </c>
      <c r="P1046" s="17">
        <f t="shared" si="50"/>
        <v>5184.5</v>
      </c>
    </row>
    <row r="1047" spans="1:16" x14ac:dyDescent="0.25">
      <c r="A1047" s="15" t="s">
        <v>12</v>
      </c>
      <c r="B1047" s="15" t="s">
        <v>827</v>
      </c>
      <c r="C1047" s="15" t="s">
        <v>945</v>
      </c>
      <c r="D1047" s="16" t="s">
        <v>946</v>
      </c>
      <c r="E1047" s="24">
        <v>45044</v>
      </c>
      <c r="F1047" s="24">
        <v>45044</v>
      </c>
      <c r="G1047" s="16">
        <v>9524224728</v>
      </c>
      <c r="H1047" s="16" t="s">
        <v>83</v>
      </c>
      <c r="I1047" s="25">
        <v>762.5</v>
      </c>
      <c r="J1047" s="24">
        <v>45104</v>
      </c>
      <c r="K1047" s="17">
        <v>625</v>
      </c>
      <c r="L1047" s="24">
        <v>45055</v>
      </c>
      <c r="M1047" s="16">
        <v>-49</v>
      </c>
      <c r="N1047" s="16">
        <f t="shared" si="48"/>
        <v>11</v>
      </c>
      <c r="O1047" s="17">
        <f t="shared" si="49"/>
        <v>-30625</v>
      </c>
      <c r="P1047" s="17">
        <f t="shared" si="50"/>
        <v>6875</v>
      </c>
    </row>
    <row r="1048" spans="1:16" x14ac:dyDescent="0.25">
      <c r="A1048" s="15" t="s">
        <v>12</v>
      </c>
      <c r="B1048" s="15" t="s">
        <v>827</v>
      </c>
      <c r="C1048" s="15" t="s">
        <v>940</v>
      </c>
      <c r="D1048" s="16" t="s">
        <v>941</v>
      </c>
      <c r="E1048" s="24">
        <v>45046</v>
      </c>
      <c r="F1048" s="24">
        <v>45046</v>
      </c>
      <c r="G1048" s="16">
        <v>9538450165</v>
      </c>
      <c r="H1048" s="16">
        <v>67</v>
      </c>
      <c r="I1048" s="25">
        <v>1782.59</v>
      </c>
      <c r="J1048" s="24">
        <v>45076</v>
      </c>
      <c r="K1048" s="17">
        <v>1461.14</v>
      </c>
      <c r="L1048" s="24">
        <v>45058</v>
      </c>
      <c r="M1048" s="16">
        <v>-18</v>
      </c>
      <c r="N1048" s="16">
        <f t="shared" si="48"/>
        <v>12</v>
      </c>
      <c r="O1048" s="17">
        <f t="shared" si="49"/>
        <v>-26300.52</v>
      </c>
      <c r="P1048" s="17">
        <f t="shared" si="50"/>
        <v>17533.68</v>
      </c>
    </row>
    <row r="1049" spans="1:16" x14ac:dyDescent="0.25">
      <c r="A1049" s="15" t="s">
        <v>12</v>
      </c>
      <c r="B1049" s="15" t="s">
        <v>827</v>
      </c>
      <c r="C1049" s="15" t="s">
        <v>881</v>
      </c>
      <c r="D1049" s="16">
        <v>51570893</v>
      </c>
      <c r="E1049" s="24">
        <v>45050</v>
      </c>
      <c r="F1049" s="24">
        <v>45050</v>
      </c>
      <c r="G1049" s="16">
        <v>9561389847</v>
      </c>
      <c r="H1049" s="16">
        <v>9501362763</v>
      </c>
      <c r="I1049" s="25">
        <v>6095.89</v>
      </c>
      <c r="J1049" s="24">
        <v>45080</v>
      </c>
      <c r="K1049" s="17">
        <v>4996.63</v>
      </c>
      <c r="L1049" s="24">
        <v>45075</v>
      </c>
      <c r="M1049" s="16">
        <v>-5</v>
      </c>
      <c r="N1049" s="16">
        <f t="shared" si="48"/>
        <v>25</v>
      </c>
      <c r="O1049" s="17">
        <f t="shared" si="49"/>
        <v>-24983.15</v>
      </c>
      <c r="P1049" s="17">
        <f t="shared" si="50"/>
        <v>124915.75</v>
      </c>
    </row>
    <row r="1050" spans="1:16" x14ac:dyDescent="0.25">
      <c r="A1050" s="15" t="s">
        <v>12</v>
      </c>
      <c r="B1050" s="15" t="s">
        <v>827</v>
      </c>
      <c r="C1050" s="15" t="s">
        <v>914</v>
      </c>
      <c r="D1050" s="16">
        <v>1228620496</v>
      </c>
      <c r="E1050" s="24">
        <v>45050</v>
      </c>
      <c r="F1050" s="24">
        <v>45050</v>
      </c>
      <c r="G1050" s="16">
        <v>9566167014</v>
      </c>
      <c r="H1050" s="16">
        <v>54</v>
      </c>
      <c r="I1050" s="25">
        <v>4049.3</v>
      </c>
      <c r="J1050" s="24">
        <v>45080</v>
      </c>
      <c r="K1050" s="17">
        <v>3319.1</v>
      </c>
      <c r="L1050" s="24">
        <v>45055</v>
      </c>
      <c r="M1050" s="16">
        <v>-25</v>
      </c>
      <c r="N1050" s="16">
        <f t="shared" si="48"/>
        <v>5</v>
      </c>
      <c r="O1050" s="17">
        <f t="shared" si="49"/>
        <v>-82977.5</v>
      </c>
      <c r="P1050" s="17">
        <f t="shared" si="50"/>
        <v>16595.5</v>
      </c>
    </row>
    <row r="1051" spans="1:16" x14ac:dyDescent="0.25">
      <c r="A1051" s="15" t="s">
        <v>12</v>
      </c>
      <c r="B1051" s="15" t="s">
        <v>827</v>
      </c>
      <c r="C1051" s="15" t="s">
        <v>914</v>
      </c>
      <c r="D1051" s="16">
        <v>1228620496</v>
      </c>
      <c r="E1051" s="24">
        <v>45052</v>
      </c>
      <c r="F1051" s="24">
        <v>45052</v>
      </c>
      <c r="G1051" s="16">
        <v>9567007948</v>
      </c>
      <c r="H1051" s="16">
        <v>55</v>
      </c>
      <c r="I1051" s="25">
        <v>1146.68</v>
      </c>
      <c r="J1051" s="24">
        <v>45082</v>
      </c>
      <c r="K1051" s="17">
        <v>939.9</v>
      </c>
      <c r="L1051" s="24">
        <v>45055</v>
      </c>
      <c r="M1051" s="16">
        <v>-27</v>
      </c>
      <c r="N1051" s="16">
        <f t="shared" si="48"/>
        <v>3</v>
      </c>
      <c r="O1051" s="17">
        <f t="shared" si="49"/>
        <v>-25377.3</v>
      </c>
      <c r="P1051" s="17">
        <f t="shared" si="50"/>
        <v>2819.7</v>
      </c>
    </row>
    <row r="1052" spans="1:16" x14ac:dyDescent="0.25">
      <c r="A1052" s="15" t="s">
        <v>12</v>
      </c>
      <c r="B1052" s="15" t="s">
        <v>827</v>
      </c>
      <c r="C1052" s="15" t="s">
        <v>848</v>
      </c>
      <c r="D1052" s="16">
        <v>9606630961</v>
      </c>
      <c r="E1052" s="24">
        <v>45052</v>
      </c>
      <c r="F1052" s="24">
        <v>45052</v>
      </c>
      <c r="G1052" s="16">
        <v>9571676932</v>
      </c>
      <c r="H1052" s="16" t="s">
        <v>947</v>
      </c>
      <c r="I1052" s="25">
        <v>16473.259999999998</v>
      </c>
      <c r="J1052" s="24">
        <v>45082</v>
      </c>
      <c r="K1052" s="17">
        <v>13502.67</v>
      </c>
      <c r="L1052" s="24">
        <v>45055</v>
      </c>
      <c r="M1052" s="16">
        <v>-27</v>
      </c>
      <c r="N1052" s="16">
        <f t="shared" si="48"/>
        <v>3</v>
      </c>
      <c r="O1052" s="17">
        <f t="shared" si="49"/>
        <v>-364572.09</v>
      </c>
      <c r="P1052" s="17">
        <f t="shared" si="50"/>
        <v>40508.01</v>
      </c>
    </row>
    <row r="1053" spans="1:16" x14ac:dyDescent="0.25">
      <c r="A1053" s="15" t="s">
        <v>12</v>
      </c>
      <c r="B1053" s="15" t="s">
        <v>827</v>
      </c>
      <c r="C1053" s="15" t="s">
        <v>832</v>
      </c>
      <c r="D1053" s="16">
        <v>1177760491</v>
      </c>
      <c r="E1053" s="24">
        <v>45052</v>
      </c>
      <c r="F1053" s="24">
        <v>45052</v>
      </c>
      <c r="G1053" s="16">
        <v>9572548757</v>
      </c>
      <c r="H1053" s="16" t="s">
        <v>948</v>
      </c>
      <c r="I1053" s="25">
        <v>72.08</v>
      </c>
      <c r="J1053" s="24">
        <v>45082</v>
      </c>
      <c r="K1053" s="17">
        <v>65.540000000000006</v>
      </c>
      <c r="L1053" s="24">
        <v>45062</v>
      </c>
      <c r="M1053" s="16">
        <v>-20</v>
      </c>
      <c r="N1053" s="16">
        <f t="shared" si="48"/>
        <v>10</v>
      </c>
      <c r="O1053" s="17">
        <f t="shared" si="49"/>
        <v>-1310.8000000000002</v>
      </c>
      <c r="P1053" s="17">
        <f t="shared" si="50"/>
        <v>655.40000000000009</v>
      </c>
    </row>
    <row r="1054" spans="1:16" x14ac:dyDescent="0.25">
      <c r="A1054" s="15" t="s">
        <v>12</v>
      </c>
      <c r="B1054" s="15" t="s">
        <v>827</v>
      </c>
      <c r="C1054" s="15" t="s">
        <v>832</v>
      </c>
      <c r="D1054" s="16">
        <v>1177760491</v>
      </c>
      <c r="E1054" s="24">
        <v>45052</v>
      </c>
      <c r="F1054" s="24">
        <v>45052</v>
      </c>
      <c r="G1054" s="16">
        <v>9572548782</v>
      </c>
      <c r="H1054" s="16" t="s">
        <v>949</v>
      </c>
      <c r="I1054" s="25">
        <v>211.42</v>
      </c>
      <c r="J1054" s="24">
        <v>45082</v>
      </c>
      <c r="K1054" s="17">
        <v>192.2</v>
      </c>
      <c r="L1054" s="24">
        <v>45062</v>
      </c>
      <c r="M1054" s="16">
        <v>-20</v>
      </c>
      <c r="N1054" s="16">
        <f t="shared" si="48"/>
        <v>10</v>
      </c>
      <c r="O1054" s="17">
        <f t="shared" si="49"/>
        <v>-3844</v>
      </c>
      <c r="P1054" s="17">
        <f t="shared" si="50"/>
        <v>1922</v>
      </c>
    </row>
    <row r="1055" spans="1:16" x14ac:dyDescent="0.25">
      <c r="A1055" s="15" t="s">
        <v>12</v>
      </c>
      <c r="B1055" s="15" t="s">
        <v>827</v>
      </c>
      <c r="C1055" s="15" t="s">
        <v>832</v>
      </c>
      <c r="D1055" s="16">
        <v>1177760491</v>
      </c>
      <c r="E1055" s="24">
        <v>45052</v>
      </c>
      <c r="F1055" s="24">
        <v>45052</v>
      </c>
      <c r="G1055" s="16">
        <v>9572548890</v>
      </c>
      <c r="H1055" s="16" t="s">
        <v>950</v>
      </c>
      <c r="I1055" s="25">
        <v>149.85</v>
      </c>
      <c r="J1055" s="24">
        <v>45082</v>
      </c>
      <c r="K1055" s="17">
        <v>136.22999999999999</v>
      </c>
      <c r="L1055" s="24">
        <v>45062</v>
      </c>
      <c r="M1055" s="16">
        <v>-20</v>
      </c>
      <c r="N1055" s="16">
        <f t="shared" si="48"/>
        <v>10</v>
      </c>
      <c r="O1055" s="17">
        <f t="shared" si="49"/>
        <v>-2724.6</v>
      </c>
      <c r="P1055" s="17">
        <f t="shared" si="50"/>
        <v>1362.3</v>
      </c>
    </row>
    <row r="1056" spans="1:16" x14ac:dyDescent="0.25">
      <c r="A1056" s="15" t="s">
        <v>12</v>
      </c>
      <c r="B1056" s="15" t="s">
        <v>827</v>
      </c>
      <c r="C1056" s="15" t="s">
        <v>832</v>
      </c>
      <c r="D1056" s="16">
        <v>1177760491</v>
      </c>
      <c r="E1056" s="24">
        <v>45051</v>
      </c>
      <c r="F1056" s="24">
        <v>45051</v>
      </c>
      <c r="G1056" s="16">
        <v>9572548923</v>
      </c>
      <c r="H1056" s="16" t="s">
        <v>951</v>
      </c>
      <c r="I1056" s="25">
        <v>1894</v>
      </c>
      <c r="J1056" s="24">
        <v>45081</v>
      </c>
      <c r="K1056" s="17">
        <v>1744.55</v>
      </c>
      <c r="L1056" s="24">
        <v>45062</v>
      </c>
      <c r="M1056" s="16">
        <v>-19</v>
      </c>
      <c r="N1056" s="16">
        <f t="shared" si="48"/>
        <v>11</v>
      </c>
      <c r="O1056" s="17">
        <f t="shared" si="49"/>
        <v>-33146.449999999997</v>
      </c>
      <c r="P1056" s="17">
        <f t="shared" si="50"/>
        <v>19190.05</v>
      </c>
    </row>
    <row r="1057" spans="1:16" x14ac:dyDescent="0.25">
      <c r="A1057" s="15" t="s">
        <v>12</v>
      </c>
      <c r="B1057" s="15" t="s">
        <v>827</v>
      </c>
      <c r="C1057" s="15" t="s">
        <v>832</v>
      </c>
      <c r="D1057" s="16">
        <v>1177760491</v>
      </c>
      <c r="E1057" s="24">
        <v>45052</v>
      </c>
      <c r="F1057" s="24">
        <v>45052</v>
      </c>
      <c r="G1057" s="16">
        <v>9572548952</v>
      </c>
      <c r="H1057" s="16" t="s">
        <v>952</v>
      </c>
      <c r="I1057" s="25">
        <v>586.64</v>
      </c>
      <c r="J1057" s="24">
        <v>45082</v>
      </c>
      <c r="K1057" s="17">
        <v>533.30999999999995</v>
      </c>
      <c r="L1057" s="24">
        <v>45062</v>
      </c>
      <c r="M1057" s="16">
        <v>-20</v>
      </c>
      <c r="N1057" s="16">
        <f t="shared" si="48"/>
        <v>10</v>
      </c>
      <c r="O1057" s="17">
        <f t="shared" si="49"/>
        <v>-10666.199999999999</v>
      </c>
      <c r="P1057" s="17">
        <f t="shared" si="50"/>
        <v>5333.0999999999995</v>
      </c>
    </row>
    <row r="1058" spans="1:16" x14ac:dyDescent="0.25">
      <c r="A1058" s="15" t="s">
        <v>12</v>
      </c>
      <c r="B1058" s="15" t="s">
        <v>827</v>
      </c>
      <c r="C1058" s="15" t="s">
        <v>832</v>
      </c>
      <c r="D1058" s="16">
        <v>1177760491</v>
      </c>
      <c r="E1058" s="24">
        <v>45052</v>
      </c>
      <c r="F1058" s="24">
        <v>45052</v>
      </c>
      <c r="G1058" s="16">
        <v>9572548978</v>
      </c>
      <c r="H1058" s="16" t="s">
        <v>953</v>
      </c>
      <c r="I1058" s="25">
        <v>22.64</v>
      </c>
      <c r="J1058" s="24">
        <v>45082</v>
      </c>
      <c r="K1058" s="17">
        <v>20.58</v>
      </c>
      <c r="L1058" s="24">
        <v>45062</v>
      </c>
      <c r="M1058" s="16">
        <v>-20</v>
      </c>
      <c r="N1058" s="16">
        <f t="shared" si="48"/>
        <v>10</v>
      </c>
      <c r="O1058" s="17">
        <f t="shared" si="49"/>
        <v>-411.59999999999997</v>
      </c>
      <c r="P1058" s="17">
        <f t="shared" si="50"/>
        <v>205.79999999999998</v>
      </c>
    </row>
    <row r="1059" spans="1:16" x14ac:dyDescent="0.25">
      <c r="A1059" s="15" t="s">
        <v>12</v>
      </c>
      <c r="B1059" s="15" t="s">
        <v>827</v>
      </c>
      <c r="C1059" s="15" t="s">
        <v>832</v>
      </c>
      <c r="D1059" s="16">
        <v>1177760491</v>
      </c>
      <c r="E1059" s="24">
        <v>45052</v>
      </c>
      <c r="F1059" s="24">
        <v>45052</v>
      </c>
      <c r="G1059" s="16">
        <v>9572549058</v>
      </c>
      <c r="H1059" s="16" t="s">
        <v>954</v>
      </c>
      <c r="I1059" s="25">
        <v>2577.5</v>
      </c>
      <c r="J1059" s="24">
        <v>45082</v>
      </c>
      <c r="K1059" s="17">
        <v>2343.1799999999998</v>
      </c>
      <c r="L1059" s="24">
        <v>45062</v>
      </c>
      <c r="M1059" s="16">
        <v>-20</v>
      </c>
      <c r="N1059" s="16">
        <f t="shared" si="48"/>
        <v>10</v>
      </c>
      <c r="O1059" s="17">
        <f t="shared" si="49"/>
        <v>-46863.6</v>
      </c>
      <c r="P1059" s="17">
        <f t="shared" si="50"/>
        <v>23431.8</v>
      </c>
    </row>
    <row r="1060" spans="1:16" x14ac:dyDescent="0.25">
      <c r="A1060" s="15" t="s">
        <v>12</v>
      </c>
      <c r="B1060" s="15" t="s">
        <v>827</v>
      </c>
      <c r="C1060" s="15" t="s">
        <v>832</v>
      </c>
      <c r="D1060" s="16">
        <v>1177760491</v>
      </c>
      <c r="E1060" s="24">
        <v>45052</v>
      </c>
      <c r="F1060" s="24">
        <v>45052</v>
      </c>
      <c r="G1060" s="16">
        <v>9572549074</v>
      </c>
      <c r="H1060" s="16" t="s">
        <v>955</v>
      </c>
      <c r="I1060" s="25">
        <v>32266.04</v>
      </c>
      <c r="J1060" s="24">
        <v>45082</v>
      </c>
      <c r="K1060" s="17">
        <v>29332.76</v>
      </c>
      <c r="L1060" s="24">
        <v>45173</v>
      </c>
      <c r="M1060" s="16">
        <v>91</v>
      </c>
      <c r="N1060" s="16">
        <f t="shared" si="48"/>
        <v>121</v>
      </c>
      <c r="O1060" s="17">
        <f t="shared" si="49"/>
        <v>2669281.1599999997</v>
      </c>
      <c r="P1060" s="17">
        <f t="shared" si="50"/>
        <v>3549263.96</v>
      </c>
    </row>
    <row r="1061" spans="1:16" x14ac:dyDescent="0.25">
      <c r="A1061" s="15" t="s">
        <v>12</v>
      </c>
      <c r="B1061" s="15" t="s">
        <v>827</v>
      </c>
      <c r="C1061" s="15" t="s">
        <v>832</v>
      </c>
      <c r="D1061" s="16">
        <v>1177760491</v>
      </c>
      <c r="E1061" s="24">
        <v>45052</v>
      </c>
      <c r="F1061" s="24">
        <v>45052</v>
      </c>
      <c r="G1061" s="16">
        <v>9572549184</v>
      </c>
      <c r="H1061" s="16" t="s">
        <v>956</v>
      </c>
      <c r="I1061" s="25">
        <v>2300.52</v>
      </c>
      <c r="J1061" s="24">
        <v>45082</v>
      </c>
      <c r="K1061" s="17">
        <v>2091.38</v>
      </c>
      <c r="L1061" s="24">
        <v>45062</v>
      </c>
      <c r="M1061" s="16">
        <v>-20</v>
      </c>
      <c r="N1061" s="16">
        <f t="shared" si="48"/>
        <v>10</v>
      </c>
      <c r="O1061" s="17">
        <f t="shared" si="49"/>
        <v>-41827.600000000006</v>
      </c>
      <c r="P1061" s="17">
        <f t="shared" si="50"/>
        <v>20913.800000000003</v>
      </c>
    </row>
    <row r="1062" spans="1:16" x14ac:dyDescent="0.25">
      <c r="A1062" s="15" t="s">
        <v>12</v>
      </c>
      <c r="B1062" s="15" t="s">
        <v>827</v>
      </c>
      <c r="C1062" s="15" t="s">
        <v>832</v>
      </c>
      <c r="D1062" s="16">
        <v>1177760491</v>
      </c>
      <c r="E1062" s="24">
        <v>45051</v>
      </c>
      <c r="F1062" s="24">
        <v>45051</v>
      </c>
      <c r="G1062" s="16">
        <v>9572549213</v>
      </c>
      <c r="H1062" s="16" t="s">
        <v>957</v>
      </c>
      <c r="I1062" s="25">
        <v>15.19</v>
      </c>
      <c r="J1062" s="24">
        <v>45081</v>
      </c>
      <c r="K1062" s="17">
        <v>13.81</v>
      </c>
      <c r="L1062" s="24">
        <v>45062</v>
      </c>
      <c r="M1062" s="16">
        <v>-19</v>
      </c>
      <c r="N1062" s="16">
        <f t="shared" si="48"/>
        <v>11</v>
      </c>
      <c r="O1062" s="17">
        <f t="shared" si="49"/>
        <v>-262.39</v>
      </c>
      <c r="P1062" s="17">
        <f t="shared" si="50"/>
        <v>151.91</v>
      </c>
    </row>
    <row r="1063" spans="1:16" x14ac:dyDescent="0.25">
      <c r="A1063" s="15" t="s">
        <v>12</v>
      </c>
      <c r="B1063" s="15" t="s">
        <v>827</v>
      </c>
      <c r="C1063" s="15" t="s">
        <v>925</v>
      </c>
      <c r="D1063" s="16">
        <v>6832931007</v>
      </c>
      <c r="E1063" s="24">
        <v>45054</v>
      </c>
      <c r="F1063" s="24">
        <v>45054</v>
      </c>
      <c r="G1063" s="16">
        <v>9589971574</v>
      </c>
      <c r="H1063" s="16" t="s">
        <v>958</v>
      </c>
      <c r="I1063" s="25">
        <v>11.67</v>
      </c>
      <c r="J1063" s="24">
        <v>45084</v>
      </c>
      <c r="K1063" s="17">
        <v>10.61</v>
      </c>
      <c r="L1063" s="24">
        <v>45062</v>
      </c>
      <c r="M1063" s="16">
        <v>-22</v>
      </c>
      <c r="N1063" s="16">
        <f t="shared" si="48"/>
        <v>8</v>
      </c>
      <c r="O1063" s="17">
        <f t="shared" si="49"/>
        <v>-233.42</v>
      </c>
      <c r="P1063" s="17">
        <f t="shared" si="50"/>
        <v>84.88</v>
      </c>
    </row>
    <row r="1064" spans="1:16" x14ac:dyDescent="0.25">
      <c r="A1064" s="15" t="s">
        <v>12</v>
      </c>
      <c r="B1064" s="15" t="s">
        <v>827</v>
      </c>
      <c r="C1064" s="15" t="s">
        <v>925</v>
      </c>
      <c r="D1064" s="16">
        <v>6832931007</v>
      </c>
      <c r="E1064" s="24">
        <v>45054</v>
      </c>
      <c r="F1064" s="24">
        <v>45054</v>
      </c>
      <c r="G1064" s="16">
        <v>9589971606</v>
      </c>
      <c r="H1064" s="16" t="s">
        <v>959</v>
      </c>
      <c r="I1064" s="25">
        <v>18.86</v>
      </c>
      <c r="J1064" s="24">
        <v>45084</v>
      </c>
      <c r="K1064" s="17">
        <v>15.46</v>
      </c>
      <c r="L1064" s="24">
        <v>45062</v>
      </c>
      <c r="M1064" s="16">
        <v>-22</v>
      </c>
      <c r="N1064" s="16">
        <f t="shared" si="48"/>
        <v>8</v>
      </c>
      <c r="O1064" s="17">
        <f t="shared" si="49"/>
        <v>-340.12</v>
      </c>
      <c r="P1064" s="17">
        <f t="shared" si="50"/>
        <v>123.68</v>
      </c>
    </row>
    <row r="1065" spans="1:16" x14ac:dyDescent="0.25">
      <c r="A1065" s="15" t="s">
        <v>12</v>
      </c>
      <c r="B1065" s="15" t="s">
        <v>827</v>
      </c>
      <c r="C1065" s="15" t="s">
        <v>850</v>
      </c>
      <c r="D1065" s="16">
        <v>12878470157</v>
      </c>
      <c r="E1065" s="24">
        <v>45055</v>
      </c>
      <c r="F1065" s="24">
        <v>45055</v>
      </c>
      <c r="G1065" s="16">
        <v>9592643151</v>
      </c>
      <c r="H1065" s="16" t="s">
        <v>960</v>
      </c>
      <c r="I1065" s="25">
        <v>10456.49</v>
      </c>
      <c r="J1065" s="24">
        <v>45085</v>
      </c>
      <c r="K1065" s="17">
        <v>8570.89</v>
      </c>
      <c r="L1065" s="24">
        <v>45062</v>
      </c>
      <c r="M1065" s="16">
        <v>-23</v>
      </c>
      <c r="N1065" s="16">
        <f t="shared" si="48"/>
        <v>7</v>
      </c>
      <c r="O1065" s="17">
        <f t="shared" si="49"/>
        <v>-197130.46999999997</v>
      </c>
      <c r="P1065" s="17">
        <f t="shared" si="50"/>
        <v>59996.229999999996</v>
      </c>
    </row>
    <row r="1066" spans="1:16" x14ac:dyDescent="0.25">
      <c r="A1066" s="15" t="s">
        <v>12</v>
      </c>
      <c r="B1066" s="15" t="s">
        <v>827</v>
      </c>
      <c r="C1066" s="15" t="s">
        <v>850</v>
      </c>
      <c r="D1066" s="16">
        <v>12878470157</v>
      </c>
      <c r="E1066" s="24">
        <v>45054</v>
      </c>
      <c r="F1066" s="24">
        <v>45054</v>
      </c>
      <c r="G1066" s="16">
        <v>9592643709</v>
      </c>
      <c r="H1066" s="16" t="s">
        <v>961</v>
      </c>
      <c r="I1066" s="25">
        <v>21.73</v>
      </c>
      <c r="J1066" s="24">
        <v>45084</v>
      </c>
      <c r="K1066" s="17">
        <v>17.809999999999999</v>
      </c>
      <c r="L1066" s="24">
        <v>45062</v>
      </c>
      <c r="M1066" s="16">
        <v>-22</v>
      </c>
      <c r="N1066" s="16">
        <f t="shared" si="48"/>
        <v>8</v>
      </c>
      <c r="O1066" s="17">
        <f t="shared" si="49"/>
        <v>-391.82</v>
      </c>
      <c r="P1066" s="17">
        <f t="shared" si="50"/>
        <v>142.47999999999999</v>
      </c>
    </row>
    <row r="1067" spans="1:16" x14ac:dyDescent="0.25">
      <c r="A1067" s="15" t="s">
        <v>12</v>
      </c>
      <c r="B1067" s="15" t="s">
        <v>827</v>
      </c>
      <c r="C1067" s="15" t="s">
        <v>850</v>
      </c>
      <c r="D1067" s="16">
        <v>12878470157</v>
      </c>
      <c r="E1067" s="24">
        <v>45055</v>
      </c>
      <c r="F1067" s="24">
        <v>45055</v>
      </c>
      <c r="G1067" s="16">
        <v>9592647587</v>
      </c>
      <c r="H1067" s="16" t="s">
        <v>962</v>
      </c>
      <c r="I1067" s="25">
        <v>3654.49</v>
      </c>
      <c r="J1067" s="24">
        <v>45085</v>
      </c>
      <c r="K1067" s="17">
        <v>2995.48</v>
      </c>
      <c r="L1067" s="24">
        <v>45062</v>
      </c>
      <c r="M1067" s="16">
        <v>-23</v>
      </c>
      <c r="N1067" s="16">
        <f t="shared" si="48"/>
        <v>7</v>
      </c>
      <c r="O1067" s="17">
        <f t="shared" si="49"/>
        <v>-68896.039999999994</v>
      </c>
      <c r="P1067" s="17">
        <f t="shared" si="50"/>
        <v>20968.36</v>
      </c>
    </row>
    <row r="1068" spans="1:16" x14ac:dyDescent="0.25">
      <c r="A1068" s="15" t="s">
        <v>12</v>
      </c>
      <c r="B1068" s="15" t="s">
        <v>827</v>
      </c>
      <c r="C1068" s="15" t="s">
        <v>850</v>
      </c>
      <c r="D1068" s="16">
        <v>12878470157</v>
      </c>
      <c r="E1068" s="24">
        <v>45055</v>
      </c>
      <c r="F1068" s="24">
        <v>45055</v>
      </c>
      <c r="G1068" s="16">
        <v>9592648881</v>
      </c>
      <c r="H1068" s="16" t="s">
        <v>963</v>
      </c>
      <c r="I1068" s="25">
        <v>101.02</v>
      </c>
      <c r="J1068" s="24">
        <v>45085</v>
      </c>
      <c r="K1068" s="17">
        <v>82.8</v>
      </c>
      <c r="L1068" s="24">
        <v>45062</v>
      </c>
      <c r="M1068" s="16">
        <v>-23</v>
      </c>
      <c r="N1068" s="16">
        <f t="shared" si="48"/>
        <v>7</v>
      </c>
      <c r="O1068" s="17">
        <f t="shared" si="49"/>
        <v>-1904.3999999999999</v>
      </c>
      <c r="P1068" s="17">
        <f t="shared" si="50"/>
        <v>579.6</v>
      </c>
    </row>
    <row r="1069" spans="1:16" x14ac:dyDescent="0.25">
      <c r="A1069" s="15" t="s">
        <v>12</v>
      </c>
      <c r="B1069" s="15" t="s">
        <v>827</v>
      </c>
      <c r="C1069" s="15" t="s">
        <v>850</v>
      </c>
      <c r="D1069" s="16">
        <v>12878470157</v>
      </c>
      <c r="E1069" s="24">
        <v>45055</v>
      </c>
      <c r="F1069" s="24">
        <v>45055</v>
      </c>
      <c r="G1069" s="16">
        <v>9592651078</v>
      </c>
      <c r="H1069" s="16" t="s">
        <v>964</v>
      </c>
      <c r="I1069" s="25">
        <v>20.85</v>
      </c>
      <c r="J1069" s="24">
        <v>45085</v>
      </c>
      <c r="K1069" s="17">
        <v>17.09</v>
      </c>
      <c r="L1069" s="24">
        <v>45062</v>
      </c>
      <c r="M1069" s="16">
        <v>-23</v>
      </c>
      <c r="N1069" s="16">
        <f t="shared" si="48"/>
        <v>7</v>
      </c>
      <c r="O1069" s="17">
        <f t="shared" si="49"/>
        <v>-393.07</v>
      </c>
      <c r="P1069" s="17">
        <f t="shared" si="50"/>
        <v>119.63</v>
      </c>
    </row>
    <row r="1070" spans="1:16" x14ac:dyDescent="0.25">
      <c r="A1070" s="15" t="s">
        <v>12</v>
      </c>
      <c r="B1070" s="15" t="s">
        <v>827</v>
      </c>
      <c r="C1070" s="15" t="s">
        <v>850</v>
      </c>
      <c r="D1070" s="16">
        <v>12878470157</v>
      </c>
      <c r="E1070" s="24">
        <v>45055</v>
      </c>
      <c r="F1070" s="24">
        <v>45055</v>
      </c>
      <c r="G1070" s="16">
        <v>9592652880</v>
      </c>
      <c r="H1070" s="16" t="s">
        <v>965</v>
      </c>
      <c r="I1070" s="25">
        <v>101.02</v>
      </c>
      <c r="J1070" s="24">
        <v>45085</v>
      </c>
      <c r="K1070" s="17">
        <v>82.8</v>
      </c>
      <c r="L1070" s="24">
        <v>45062</v>
      </c>
      <c r="M1070" s="16">
        <v>-23</v>
      </c>
      <c r="N1070" s="16">
        <f t="shared" si="48"/>
        <v>7</v>
      </c>
      <c r="O1070" s="17">
        <f t="shared" si="49"/>
        <v>-1904.3999999999999</v>
      </c>
      <c r="P1070" s="17">
        <f t="shared" si="50"/>
        <v>579.6</v>
      </c>
    </row>
    <row r="1071" spans="1:16" x14ac:dyDescent="0.25">
      <c r="A1071" s="15" t="s">
        <v>12</v>
      </c>
      <c r="B1071" s="15" t="s">
        <v>827</v>
      </c>
      <c r="C1071" s="15" t="s">
        <v>832</v>
      </c>
      <c r="D1071" s="16">
        <v>1177760491</v>
      </c>
      <c r="E1071" s="24">
        <v>45055</v>
      </c>
      <c r="F1071" s="24">
        <v>45055</v>
      </c>
      <c r="G1071" s="16">
        <v>9596737292</v>
      </c>
      <c r="H1071" s="16" t="s">
        <v>966</v>
      </c>
      <c r="I1071" s="25">
        <v>141.69999999999999</v>
      </c>
      <c r="J1071" s="24">
        <v>45085</v>
      </c>
      <c r="K1071" s="17">
        <v>128.82</v>
      </c>
      <c r="L1071" s="24">
        <v>45062</v>
      </c>
      <c r="M1071" s="16">
        <v>-23</v>
      </c>
      <c r="N1071" s="16">
        <f t="shared" si="48"/>
        <v>7</v>
      </c>
      <c r="O1071" s="17">
        <f t="shared" si="49"/>
        <v>-2962.8599999999997</v>
      </c>
      <c r="P1071" s="17">
        <f t="shared" si="50"/>
        <v>901.74</v>
      </c>
    </row>
    <row r="1072" spans="1:16" x14ac:dyDescent="0.25">
      <c r="A1072" s="15" t="s">
        <v>12</v>
      </c>
      <c r="B1072" s="15" t="s">
        <v>827</v>
      </c>
      <c r="C1072" s="15" t="s">
        <v>832</v>
      </c>
      <c r="D1072" s="16">
        <v>1177760491</v>
      </c>
      <c r="E1072" s="24">
        <v>45055</v>
      </c>
      <c r="F1072" s="24">
        <v>45055</v>
      </c>
      <c r="G1072" s="16">
        <v>9596737419</v>
      </c>
      <c r="H1072" s="16" t="s">
        <v>967</v>
      </c>
      <c r="I1072" s="25">
        <v>360.38</v>
      </c>
      <c r="J1072" s="24">
        <v>45085</v>
      </c>
      <c r="K1072" s="17">
        <v>328.1</v>
      </c>
      <c r="L1072" s="24">
        <v>45062</v>
      </c>
      <c r="M1072" s="16">
        <v>-23</v>
      </c>
      <c r="N1072" s="16">
        <f t="shared" si="48"/>
        <v>7</v>
      </c>
      <c r="O1072" s="17">
        <f t="shared" si="49"/>
        <v>-7546.3</v>
      </c>
      <c r="P1072" s="17">
        <f t="shared" si="50"/>
        <v>2296.7000000000003</v>
      </c>
    </row>
    <row r="1073" spans="1:16" x14ac:dyDescent="0.25">
      <c r="A1073" s="15" t="s">
        <v>12</v>
      </c>
      <c r="B1073" s="15" t="s">
        <v>827</v>
      </c>
      <c r="C1073" s="15" t="s">
        <v>911</v>
      </c>
      <c r="D1073" s="16">
        <v>7516911000</v>
      </c>
      <c r="E1073" s="24">
        <v>45056</v>
      </c>
      <c r="F1073" s="24">
        <v>45056</v>
      </c>
      <c r="G1073" s="16">
        <v>9608425634</v>
      </c>
      <c r="H1073" s="16" t="s">
        <v>968</v>
      </c>
      <c r="I1073" s="25">
        <v>28.11</v>
      </c>
      <c r="J1073" s="24">
        <v>45116</v>
      </c>
      <c r="K1073" s="17">
        <v>23.04</v>
      </c>
      <c r="L1073" s="24">
        <v>45070</v>
      </c>
      <c r="M1073" s="16">
        <v>-46</v>
      </c>
      <c r="N1073" s="16">
        <f t="shared" si="48"/>
        <v>14</v>
      </c>
      <c r="O1073" s="17">
        <f t="shared" si="49"/>
        <v>-1059.8399999999999</v>
      </c>
      <c r="P1073" s="17">
        <f t="shared" si="50"/>
        <v>322.56</v>
      </c>
    </row>
    <row r="1074" spans="1:16" x14ac:dyDescent="0.25">
      <c r="A1074" s="15" t="s">
        <v>12</v>
      </c>
      <c r="B1074" s="15" t="s">
        <v>827</v>
      </c>
      <c r="C1074" s="15" t="s">
        <v>836</v>
      </c>
      <c r="D1074" s="16">
        <v>9771701001</v>
      </c>
      <c r="E1074" s="24">
        <v>45057</v>
      </c>
      <c r="F1074" s="24">
        <v>45057</v>
      </c>
      <c r="G1074" s="16">
        <v>9608425889</v>
      </c>
      <c r="H1074" s="16" t="s">
        <v>969</v>
      </c>
      <c r="I1074" s="25">
        <v>10.98</v>
      </c>
      <c r="J1074" s="24">
        <v>45117</v>
      </c>
      <c r="K1074" s="17">
        <v>9</v>
      </c>
      <c r="L1074" s="24">
        <v>45062</v>
      </c>
      <c r="M1074" s="16">
        <v>-55</v>
      </c>
      <c r="N1074" s="16">
        <f t="shared" si="48"/>
        <v>5</v>
      </c>
      <c r="O1074" s="17">
        <f t="shared" si="49"/>
        <v>-495</v>
      </c>
      <c r="P1074" s="17">
        <f t="shared" si="50"/>
        <v>45</v>
      </c>
    </row>
    <row r="1075" spans="1:16" x14ac:dyDescent="0.25">
      <c r="A1075" s="15" t="s">
        <v>12</v>
      </c>
      <c r="B1075" s="15" t="s">
        <v>827</v>
      </c>
      <c r="C1075" s="15" t="s">
        <v>911</v>
      </c>
      <c r="D1075" s="16">
        <v>7516911000</v>
      </c>
      <c r="E1075" s="24">
        <v>45056</v>
      </c>
      <c r="F1075" s="24">
        <v>45056</v>
      </c>
      <c r="G1075" s="16">
        <v>9608425920</v>
      </c>
      <c r="H1075" s="16" t="s">
        <v>970</v>
      </c>
      <c r="I1075" s="25">
        <v>44.09</v>
      </c>
      <c r="J1075" s="24">
        <v>45116</v>
      </c>
      <c r="K1075" s="17">
        <v>36.14</v>
      </c>
      <c r="L1075" s="24">
        <v>45070</v>
      </c>
      <c r="M1075" s="16">
        <v>-46</v>
      </c>
      <c r="N1075" s="16">
        <f t="shared" si="48"/>
        <v>14</v>
      </c>
      <c r="O1075" s="17">
        <f t="shared" si="49"/>
        <v>-1662.44</v>
      </c>
      <c r="P1075" s="17">
        <f t="shared" si="50"/>
        <v>505.96000000000004</v>
      </c>
    </row>
    <row r="1076" spans="1:16" x14ac:dyDescent="0.25">
      <c r="A1076" s="15" t="s">
        <v>12</v>
      </c>
      <c r="B1076" s="15" t="s">
        <v>827</v>
      </c>
      <c r="C1076" s="15" t="s">
        <v>971</v>
      </c>
      <c r="D1076" s="16">
        <v>390310589</v>
      </c>
      <c r="E1076" s="24">
        <v>45058</v>
      </c>
      <c r="F1076" s="24">
        <v>45058</v>
      </c>
      <c r="G1076" s="16">
        <v>9627772725</v>
      </c>
      <c r="H1076" s="16" t="s">
        <v>972</v>
      </c>
      <c r="I1076" s="25">
        <v>154.85</v>
      </c>
      <c r="J1076" s="24">
        <v>45088</v>
      </c>
      <c r="K1076" s="17">
        <v>154.85</v>
      </c>
      <c r="L1076" s="24">
        <v>45065</v>
      </c>
      <c r="M1076" s="16">
        <v>-23</v>
      </c>
      <c r="N1076" s="16">
        <f t="shared" si="48"/>
        <v>7</v>
      </c>
      <c r="O1076" s="17">
        <f t="shared" si="49"/>
        <v>-3561.5499999999997</v>
      </c>
      <c r="P1076" s="17">
        <f t="shared" si="50"/>
        <v>1083.95</v>
      </c>
    </row>
    <row r="1077" spans="1:16" x14ac:dyDescent="0.25">
      <c r="A1077" s="15" t="s">
        <v>12</v>
      </c>
      <c r="B1077" s="15" t="s">
        <v>827</v>
      </c>
      <c r="C1077" s="15" t="s">
        <v>569</v>
      </c>
      <c r="D1077" s="16">
        <v>8122660585</v>
      </c>
      <c r="E1077" s="24">
        <v>45061</v>
      </c>
      <c r="F1077" s="24">
        <v>45061</v>
      </c>
      <c r="G1077" s="16">
        <v>9646898396</v>
      </c>
      <c r="H1077" s="16" t="s">
        <v>973</v>
      </c>
      <c r="I1077" s="25">
        <v>4176.8999999999996</v>
      </c>
      <c r="J1077" s="24">
        <v>45091</v>
      </c>
      <c r="K1077" s="17">
        <v>4016.25</v>
      </c>
      <c r="L1077" s="24">
        <v>45065</v>
      </c>
      <c r="M1077" s="16">
        <v>-26</v>
      </c>
      <c r="N1077" s="16">
        <f t="shared" si="48"/>
        <v>4</v>
      </c>
      <c r="O1077" s="17">
        <f t="shared" si="49"/>
        <v>-104422.5</v>
      </c>
      <c r="P1077" s="17">
        <f t="shared" si="50"/>
        <v>16065</v>
      </c>
    </row>
    <row r="1078" spans="1:16" x14ac:dyDescent="0.25">
      <c r="A1078" s="15" t="s">
        <v>12</v>
      </c>
      <c r="B1078" s="15" t="s">
        <v>827</v>
      </c>
      <c r="C1078" s="15" t="s">
        <v>884</v>
      </c>
      <c r="D1078" s="16">
        <v>8526440154</v>
      </c>
      <c r="E1078" s="24">
        <v>45062</v>
      </c>
      <c r="F1078" s="24">
        <v>45062</v>
      </c>
      <c r="G1078" s="16">
        <v>9650293675</v>
      </c>
      <c r="H1078" s="16">
        <v>5751530698</v>
      </c>
      <c r="I1078" s="25">
        <v>35829.06</v>
      </c>
      <c r="J1078" s="24">
        <v>45099</v>
      </c>
      <c r="K1078" s="17">
        <v>29368.080000000002</v>
      </c>
      <c r="L1078" s="24">
        <v>45065</v>
      </c>
      <c r="M1078" s="16">
        <v>-34</v>
      </c>
      <c r="N1078" s="16">
        <f t="shared" si="48"/>
        <v>3</v>
      </c>
      <c r="O1078" s="17">
        <f t="shared" si="49"/>
        <v>-998514.72000000009</v>
      </c>
      <c r="P1078" s="17">
        <f t="shared" si="50"/>
        <v>88104.24</v>
      </c>
    </row>
    <row r="1079" spans="1:16" x14ac:dyDescent="0.25">
      <c r="A1079" s="15" t="s">
        <v>12</v>
      </c>
      <c r="B1079" s="15" t="s">
        <v>827</v>
      </c>
      <c r="C1079" s="15" t="s">
        <v>21</v>
      </c>
      <c r="D1079" s="16">
        <v>2616630022</v>
      </c>
      <c r="E1079" s="24">
        <v>45063</v>
      </c>
      <c r="F1079" s="24">
        <v>45063</v>
      </c>
      <c r="G1079" s="16">
        <v>9659181841</v>
      </c>
      <c r="H1079" s="16">
        <v>2230051865</v>
      </c>
      <c r="I1079" s="25">
        <v>25868.32</v>
      </c>
      <c r="J1079" s="24">
        <v>45093</v>
      </c>
      <c r="K1079" s="17">
        <v>21203.54</v>
      </c>
      <c r="L1079" s="24">
        <v>45065</v>
      </c>
      <c r="M1079" s="16">
        <v>-28</v>
      </c>
      <c r="N1079" s="16">
        <f t="shared" si="48"/>
        <v>2</v>
      </c>
      <c r="O1079" s="17">
        <f t="shared" si="49"/>
        <v>-593699.12</v>
      </c>
      <c r="P1079" s="17">
        <f t="shared" si="50"/>
        <v>42407.08</v>
      </c>
    </row>
    <row r="1080" spans="1:16" x14ac:dyDescent="0.25">
      <c r="A1080" s="15" t="s">
        <v>12</v>
      </c>
      <c r="B1080" s="15" t="s">
        <v>827</v>
      </c>
      <c r="C1080" s="15" t="s">
        <v>920</v>
      </c>
      <c r="D1080" s="16">
        <v>1219980529</v>
      </c>
      <c r="E1080" s="24">
        <v>45063</v>
      </c>
      <c r="F1080" s="24">
        <v>45063</v>
      </c>
      <c r="G1080" s="16">
        <v>9668083210</v>
      </c>
      <c r="H1080" s="16" t="s">
        <v>974</v>
      </c>
      <c r="I1080" s="25">
        <v>1620.02</v>
      </c>
      <c r="J1080" s="24">
        <v>45093</v>
      </c>
      <c r="K1080" s="17">
        <v>517.97</v>
      </c>
      <c r="L1080" s="24">
        <v>45070</v>
      </c>
      <c r="M1080" s="16">
        <v>-23</v>
      </c>
      <c r="N1080" s="16">
        <f t="shared" si="48"/>
        <v>7</v>
      </c>
      <c r="O1080" s="17">
        <f t="shared" si="49"/>
        <v>-11913.310000000001</v>
      </c>
      <c r="P1080" s="17">
        <f t="shared" si="50"/>
        <v>3625.79</v>
      </c>
    </row>
    <row r="1081" spans="1:16" x14ac:dyDescent="0.25">
      <c r="A1081" s="15" t="s">
        <v>12</v>
      </c>
      <c r="B1081" s="15" t="s">
        <v>827</v>
      </c>
      <c r="C1081" s="15" t="s">
        <v>834</v>
      </c>
      <c r="D1081" s="16">
        <v>488410010</v>
      </c>
      <c r="E1081" s="24">
        <v>45066</v>
      </c>
      <c r="F1081" s="24">
        <v>45066</v>
      </c>
      <c r="G1081" s="16">
        <v>9681801998</v>
      </c>
      <c r="H1081" s="16">
        <v>6820230520001870</v>
      </c>
      <c r="I1081" s="25">
        <v>23526.48</v>
      </c>
      <c r="J1081" s="24">
        <v>45126</v>
      </c>
      <c r="K1081" s="17">
        <v>19284</v>
      </c>
      <c r="L1081" s="24">
        <v>45077</v>
      </c>
      <c r="M1081" s="16">
        <v>-49</v>
      </c>
      <c r="N1081" s="16">
        <f t="shared" si="48"/>
        <v>11</v>
      </c>
      <c r="O1081" s="17">
        <f t="shared" si="49"/>
        <v>-944916</v>
      </c>
      <c r="P1081" s="17">
        <f t="shared" si="50"/>
        <v>212124</v>
      </c>
    </row>
    <row r="1082" spans="1:16" x14ac:dyDescent="0.25">
      <c r="A1082" s="15" t="s">
        <v>12</v>
      </c>
      <c r="B1082" s="15" t="s">
        <v>827</v>
      </c>
      <c r="C1082" s="15" t="s">
        <v>832</v>
      </c>
      <c r="D1082" s="16">
        <v>1177760491</v>
      </c>
      <c r="E1082" s="24">
        <v>45065</v>
      </c>
      <c r="F1082" s="24">
        <v>45065</v>
      </c>
      <c r="G1082" s="16">
        <v>9683939633</v>
      </c>
      <c r="H1082" s="16" t="s">
        <v>975</v>
      </c>
      <c r="I1082" s="25">
        <v>283.87</v>
      </c>
      <c r="J1082" s="24">
        <v>45113</v>
      </c>
      <c r="K1082" s="17">
        <v>258.06</v>
      </c>
      <c r="L1082" s="24">
        <v>45100</v>
      </c>
      <c r="M1082" s="16">
        <v>-13</v>
      </c>
      <c r="N1082" s="16">
        <f t="shared" si="48"/>
        <v>35</v>
      </c>
      <c r="O1082" s="17">
        <f t="shared" si="49"/>
        <v>-3354.78</v>
      </c>
      <c r="P1082" s="17">
        <f t="shared" si="50"/>
        <v>9032.1</v>
      </c>
    </row>
    <row r="1083" spans="1:16" x14ac:dyDescent="0.25">
      <c r="A1083" s="15" t="s">
        <v>12</v>
      </c>
      <c r="B1083" s="15" t="s">
        <v>827</v>
      </c>
      <c r="C1083" s="15" t="s">
        <v>832</v>
      </c>
      <c r="D1083" s="16">
        <v>1177760491</v>
      </c>
      <c r="E1083" s="24">
        <v>45066</v>
      </c>
      <c r="F1083" s="24">
        <v>45066</v>
      </c>
      <c r="G1083" s="16">
        <v>9683939676</v>
      </c>
      <c r="H1083" s="16" t="s">
        <v>976</v>
      </c>
      <c r="I1083" s="25">
        <v>1609.64</v>
      </c>
      <c r="J1083" s="24">
        <v>45113</v>
      </c>
      <c r="K1083" s="17">
        <v>1463.31</v>
      </c>
      <c r="L1083" s="24">
        <v>45100</v>
      </c>
      <c r="M1083" s="16">
        <v>-13</v>
      </c>
      <c r="N1083" s="16">
        <f t="shared" si="48"/>
        <v>34</v>
      </c>
      <c r="O1083" s="17">
        <f t="shared" si="49"/>
        <v>-19023.03</v>
      </c>
      <c r="P1083" s="17">
        <f t="shared" si="50"/>
        <v>49752.54</v>
      </c>
    </row>
    <row r="1084" spans="1:16" x14ac:dyDescent="0.25">
      <c r="A1084" s="15" t="s">
        <v>12</v>
      </c>
      <c r="B1084" s="15" t="s">
        <v>827</v>
      </c>
      <c r="C1084" s="15" t="s">
        <v>832</v>
      </c>
      <c r="D1084" s="16">
        <v>1177760491</v>
      </c>
      <c r="E1084" s="24">
        <v>45065</v>
      </c>
      <c r="F1084" s="24">
        <v>45065</v>
      </c>
      <c r="G1084" s="16">
        <v>9683939734</v>
      </c>
      <c r="H1084" s="16" t="s">
        <v>977</v>
      </c>
      <c r="I1084" s="25">
        <v>1462.98</v>
      </c>
      <c r="J1084" s="24">
        <v>45113</v>
      </c>
      <c r="K1084" s="17">
        <v>1329.98</v>
      </c>
      <c r="L1084" s="24">
        <v>45100</v>
      </c>
      <c r="M1084" s="16">
        <v>-13</v>
      </c>
      <c r="N1084" s="16">
        <f t="shared" si="48"/>
        <v>35</v>
      </c>
      <c r="O1084" s="17">
        <f t="shared" si="49"/>
        <v>-17289.740000000002</v>
      </c>
      <c r="P1084" s="17">
        <f t="shared" si="50"/>
        <v>46549.3</v>
      </c>
    </row>
    <row r="1085" spans="1:16" x14ac:dyDescent="0.25">
      <c r="A1085" s="15" t="s">
        <v>12</v>
      </c>
      <c r="B1085" s="15" t="s">
        <v>827</v>
      </c>
      <c r="C1085" s="15" t="s">
        <v>832</v>
      </c>
      <c r="D1085" s="16">
        <v>1177760491</v>
      </c>
      <c r="E1085" s="24">
        <v>45065</v>
      </c>
      <c r="F1085" s="24">
        <v>45065</v>
      </c>
      <c r="G1085" s="16">
        <v>9683940346</v>
      </c>
      <c r="H1085" s="16" t="s">
        <v>978</v>
      </c>
      <c r="I1085" s="25">
        <v>1368.28</v>
      </c>
      <c r="J1085" s="24">
        <v>45113</v>
      </c>
      <c r="K1085" s="17">
        <v>1243.8900000000001</v>
      </c>
      <c r="L1085" s="24">
        <v>45100</v>
      </c>
      <c r="M1085" s="16">
        <v>-13</v>
      </c>
      <c r="N1085" s="16">
        <f t="shared" si="48"/>
        <v>35</v>
      </c>
      <c r="O1085" s="17">
        <f t="shared" si="49"/>
        <v>-16170.570000000002</v>
      </c>
      <c r="P1085" s="17">
        <f t="shared" si="50"/>
        <v>43536.15</v>
      </c>
    </row>
    <row r="1086" spans="1:16" x14ac:dyDescent="0.25">
      <c r="A1086" s="15" t="s">
        <v>12</v>
      </c>
      <c r="B1086" s="15" t="s">
        <v>827</v>
      </c>
      <c r="C1086" s="15" t="s">
        <v>832</v>
      </c>
      <c r="D1086" s="16">
        <v>1177760491</v>
      </c>
      <c r="E1086" s="24">
        <v>45066</v>
      </c>
      <c r="F1086" s="24">
        <v>45066</v>
      </c>
      <c r="G1086" s="16">
        <v>9683940880</v>
      </c>
      <c r="H1086" s="16" t="s">
        <v>979</v>
      </c>
      <c r="I1086" s="25">
        <v>25.28</v>
      </c>
      <c r="J1086" s="24">
        <v>45113</v>
      </c>
      <c r="K1086" s="17">
        <v>22.98</v>
      </c>
      <c r="L1086" s="24">
        <v>45100</v>
      </c>
      <c r="M1086" s="16">
        <v>-13</v>
      </c>
      <c r="N1086" s="16">
        <f t="shared" si="48"/>
        <v>34</v>
      </c>
      <c r="O1086" s="17">
        <f t="shared" si="49"/>
        <v>-298.74</v>
      </c>
      <c r="P1086" s="17">
        <f t="shared" si="50"/>
        <v>781.32</v>
      </c>
    </row>
    <row r="1087" spans="1:16" x14ac:dyDescent="0.25">
      <c r="A1087" s="15" t="s">
        <v>12</v>
      </c>
      <c r="B1087" s="15" t="s">
        <v>827</v>
      </c>
      <c r="C1087" s="15" t="s">
        <v>832</v>
      </c>
      <c r="D1087" s="16">
        <v>1177760491</v>
      </c>
      <c r="E1087" s="24">
        <v>45066</v>
      </c>
      <c r="F1087" s="24">
        <v>45066</v>
      </c>
      <c r="G1087" s="16">
        <v>9683941989</v>
      </c>
      <c r="H1087" s="16" t="s">
        <v>980</v>
      </c>
      <c r="I1087" s="25">
        <v>185.39</v>
      </c>
      <c r="J1087" s="24">
        <v>45113</v>
      </c>
      <c r="K1087" s="17">
        <v>168.54</v>
      </c>
      <c r="L1087" s="24">
        <v>45100</v>
      </c>
      <c r="M1087" s="16">
        <v>-13</v>
      </c>
      <c r="N1087" s="16">
        <f t="shared" si="48"/>
        <v>34</v>
      </c>
      <c r="O1087" s="17">
        <f t="shared" si="49"/>
        <v>-2191.02</v>
      </c>
      <c r="P1087" s="17">
        <f t="shared" si="50"/>
        <v>5730.36</v>
      </c>
    </row>
    <row r="1088" spans="1:16" x14ac:dyDescent="0.25">
      <c r="A1088" s="15" t="s">
        <v>12</v>
      </c>
      <c r="B1088" s="15" t="s">
        <v>827</v>
      </c>
      <c r="C1088" s="15" t="s">
        <v>832</v>
      </c>
      <c r="D1088" s="16">
        <v>1177760491</v>
      </c>
      <c r="E1088" s="24">
        <v>45066</v>
      </c>
      <c r="F1088" s="24">
        <v>45066</v>
      </c>
      <c r="G1088" s="16">
        <v>9683948669</v>
      </c>
      <c r="H1088" s="16" t="s">
        <v>981</v>
      </c>
      <c r="I1088" s="25">
        <v>50.48</v>
      </c>
      <c r="J1088" s="24">
        <v>45113</v>
      </c>
      <c r="K1088" s="17">
        <v>45.91</v>
      </c>
      <c r="L1088" s="24">
        <v>45100</v>
      </c>
      <c r="M1088" s="16">
        <v>-13</v>
      </c>
      <c r="N1088" s="16">
        <f t="shared" si="48"/>
        <v>34</v>
      </c>
      <c r="O1088" s="17">
        <f t="shared" si="49"/>
        <v>-596.82999999999993</v>
      </c>
      <c r="P1088" s="17">
        <f t="shared" si="50"/>
        <v>1560.9399999999998</v>
      </c>
    </row>
    <row r="1089" spans="1:16" x14ac:dyDescent="0.25">
      <c r="A1089" s="15" t="s">
        <v>12</v>
      </c>
      <c r="B1089" s="15" t="s">
        <v>827</v>
      </c>
      <c r="C1089" s="15" t="s">
        <v>832</v>
      </c>
      <c r="D1089" s="16">
        <v>1177760491</v>
      </c>
      <c r="E1089" s="24">
        <v>45066</v>
      </c>
      <c r="F1089" s="24">
        <v>45066</v>
      </c>
      <c r="G1089" s="16">
        <v>9684098291</v>
      </c>
      <c r="H1089" s="16" t="s">
        <v>982</v>
      </c>
      <c r="I1089" s="25">
        <v>25.29</v>
      </c>
      <c r="J1089" s="24">
        <v>45113</v>
      </c>
      <c r="K1089" s="17">
        <v>22.99</v>
      </c>
      <c r="L1089" s="24">
        <v>45100</v>
      </c>
      <c r="M1089" s="16">
        <v>-13</v>
      </c>
      <c r="N1089" s="16">
        <f t="shared" si="48"/>
        <v>34</v>
      </c>
      <c r="O1089" s="17">
        <f t="shared" si="49"/>
        <v>-298.87</v>
      </c>
      <c r="P1089" s="17">
        <f t="shared" si="50"/>
        <v>781.66</v>
      </c>
    </row>
    <row r="1090" spans="1:16" x14ac:dyDescent="0.25">
      <c r="A1090" s="15" t="s">
        <v>12</v>
      </c>
      <c r="B1090" s="15" t="s">
        <v>827</v>
      </c>
      <c r="C1090" s="15" t="s">
        <v>832</v>
      </c>
      <c r="D1090" s="16">
        <v>1177760491</v>
      </c>
      <c r="E1090" s="24">
        <v>45066</v>
      </c>
      <c r="F1090" s="24">
        <v>45066</v>
      </c>
      <c r="G1090" s="16">
        <v>9684104853</v>
      </c>
      <c r="H1090" s="16" t="s">
        <v>983</v>
      </c>
      <c r="I1090" s="25">
        <v>1195.0999999999999</v>
      </c>
      <c r="J1090" s="24">
        <v>45113</v>
      </c>
      <c r="K1090" s="17">
        <v>1086.45</v>
      </c>
      <c r="L1090" s="24">
        <v>45100</v>
      </c>
      <c r="M1090" s="16">
        <v>-13</v>
      </c>
      <c r="N1090" s="16">
        <f t="shared" si="48"/>
        <v>34</v>
      </c>
      <c r="O1090" s="17">
        <f t="shared" si="49"/>
        <v>-14123.85</v>
      </c>
      <c r="P1090" s="17">
        <f t="shared" si="50"/>
        <v>36939.300000000003</v>
      </c>
    </row>
    <row r="1091" spans="1:16" x14ac:dyDescent="0.25">
      <c r="A1091" s="15" t="s">
        <v>12</v>
      </c>
      <c r="B1091" s="15" t="s">
        <v>827</v>
      </c>
      <c r="C1091" s="15" t="s">
        <v>832</v>
      </c>
      <c r="D1091" s="16">
        <v>1177760491</v>
      </c>
      <c r="E1091" s="24">
        <v>45065</v>
      </c>
      <c r="F1091" s="24">
        <v>45065</v>
      </c>
      <c r="G1091" s="16">
        <v>9684112622</v>
      </c>
      <c r="H1091" s="16" t="s">
        <v>984</v>
      </c>
      <c r="I1091" s="25">
        <v>123.82</v>
      </c>
      <c r="J1091" s="24">
        <v>45113</v>
      </c>
      <c r="K1091" s="17">
        <v>112.56</v>
      </c>
      <c r="L1091" s="24">
        <v>45100</v>
      </c>
      <c r="M1091" s="16">
        <v>-13</v>
      </c>
      <c r="N1091" s="16">
        <f t="shared" ref="N1091:N1154" si="51">L1091-F1091</f>
        <v>35</v>
      </c>
      <c r="O1091" s="17">
        <f t="shared" ref="O1091:O1154" si="52">M1091*K1091</f>
        <v>-1463.28</v>
      </c>
      <c r="P1091" s="17">
        <f t="shared" ref="P1091:P1154" si="53">N1091*K1091</f>
        <v>3939.6</v>
      </c>
    </row>
    <row r="1092" spans="1:16" x14ac:dyDescent="0.25">
      <c r="A1092" s="15" t="s">
        <v>12</v>
      </c>
      <c r="B1092" s="15" t="s">
        <v>827</v>
      </c>
      <c r="C1092" s="15" t="s">
        <v>832</v>
      </c>
      <c r="D1092" s="16">
        <v>1177760491</v>
      </c>
      <c r="E1092" s="24">
        <v>45066</v>
      </c>
      <c r="F1092" s="24">
        <v>45066</v>
      </c>
      <c r="G1092" s="16">
        <v>9684148557</v>
      </c>
      <c r="H1092" s="16" t="s">
        <v>985</v>
      </c>
      <c r="I1092" s="25">
        <v>25.27</v>
      </c>
      <c r="J1092" s="24">
        <v>45113</v>
      </c>
      <c r="K1092" s="17">
        <v>22.97</v>
      </c>
      <c r="L1092" s="24">
        <v>45100</v>
      </c>
      <c r="M1092" s="16">
        <v>-13</v>
      </c>
      <c r="N1092" s="16">
        <f t="shared" si="51"/>
        <v>34</v>
      </c>
      <c r="O1092" s="17">
        <f t="shared" si="52"/>
        <v>-298.61</v>
      </c>
      <c r="P1092" s="17">
        <f t="shared" si="53"/>
        <v>780.98</v>
      </c>
    </row>
    <row r="1093" spans="1:16" x14ac:dyDescent="0.25">
      <c r="A1093" s="15" t="s">
        <v>12</v>
      </c>
      <c r="B1093" s="15" t="s">
        <v>827</v>
      </c>
      <c r="C1093" s="15" t="s">
        <v>832</v>
      </c>
      <c r="D1093" s="16">
        <v>1177760491</v>
      </c>
      <c r="E1093" s="24">
        <v>45066</v>
      </c>
      <c r="F1093" s="24">
        <v>45066</v>
      </c>
      <c r="G1093" s="16">
        <v>9684269994</v>
      </c>
      <c r="H1093" s="16" t="s">
        <v>986</v>
      </c>
      <c r="I1093" s="25">
        <v>423.42</v>
      </c>
      <c r="J1093" s="24">
        <v>45113</v>
      </c>
      <c r="K1093" s="17">
        <v>384.93</v>
      </c>
      <c r="L1093" s="24">
        <v>45100</v>
      </c>
      <c r="M1093" s="16">
        <v>-13</v>
      </c>
      <c r="N1093" s="16">
        <f t="shared" si="51"/>
        <v>34</v>
      </c>
      <c r="O1093" s="17">
        <f t="shared" si="52"/>
        <v>-5004.09</v>
      </c>
      <c r="P1093" s="17">
        <f t="shared" si="53"/>
        <v>13087.62</v>
      </c>
    </row>
    <row r="1094" spans="1:16" x14ac:dyDescent="0.25">
      <c r="A1094" s="15" t="s">
        <v>12</v>
      </c>
      <c r="B1094" s="15" t="s">
        <v>827</v>
      </c>
      <c r="C1094" s="15" t="s">
        <v>832</v>
      </c>
      <c r="D1094" s="16">
        <v>1177760491</v>
      </c>
      <c r="E1094" s="24">
        <v>45065</v>
      </c>
      <c r="F1094" s="24">
        <v>45065</v>
      </c>
      <c r="G1094" s="16">
        <v>9684273947</v>
      </c>
      <c r="H1094" s="16" t="s">
        <v>987</v>
      </c>
      <c r="I1094" s="25">
        <v>107.35</v>
      </c>
      <c r="J1094" s="24">
        <v>45113</v>
      </c>
      <c r="K1094" s="17">
        <v>97.59</v>
      </c>
      <c r="L1094" s="24">
        <v>45100</v>
      </c>
      <c r="M1094" s="16">
        <v>-13</v>
      </c>
      <c r="N1094" s="16">
        <f t="shared" si="51"/>
        <v>35</v>
      </c>
      <c r="O1094" s="17">
        <f t="shared" si="52"/>
        <v>-1268.67</v>
      </c>
      <c r="P1094" s="17">
        <f t="shared" si="53"/>
        <v>3415.65</v>
      </c>
    </row>
    <row r="1095" spans="1:16" x14ac:dyDescent="0.25">
      <c r="A1095" s="15" t="s">
        <v>12</v>
      </c>
      <c r="B1095" s="15" t="s">
        <v>827</v>
      </c>
      <c r="C1095" s="15" t="s">
        <v>832</v>
      </c>
      <c r="D1095" s="16">
        <v>1177760491</v>
      </c>
      <c r="E1095" s="24">
        <v>45066</v>
      </c>
      <c r="F1095" s="24">
        <v>45066</v>
      </c>
      <c r="G1095" s="16">
        <v>9684315760</v>
      </c>
      <c r="H1095" s="16" t="s">
        <v>988</v>
      </c>
      <c r="I1095" s="25">
        <v>7466.74</v>
      </c>
      <c r="J1095" s="24">
        <v>45113</v>
      </c>
      <c r="K1095" s="17">
        <v>6790.44</v>
      </c>
      <c r="L1095" s="24">
        <v>45100</v>
      </c>
      <c r="M1095" s="16">
        <v>-13</v>
      </c>
      <c r="N1095" s="16">
        <f t="shared" si="51"/>
        <v>34</v>
      </c>
      <c r="O1095" s="17">
        <f t="shared" si="52"/>
        <v>-88275.72</v>
      </c>
      <c r="P1095" s="17">
        <f t="shared" si="53"/>
        <v>230874.96</v>
      </c>
    </row>
    <row r="1096" spans="1:16" x14ac:dyDescent="0.25">
      <c r="A1096" s="15" t="s">
        <v>12</v>
      </c>
      <c r="B1096" s="15" t="s">
        <v>827</v>
      </c>
      <c r="C1096" s="15" t="s">
        <v>832</v>
      </c>
      <c r="D1096" s="16">
        <v>1177760491</v>
      </c>
      <c r="E1096" s="24">
        <v>45066</v>
      </c>
      <c r="F1096" s="24">
        <v>45066</v>
      </c>
      <c r="G1096" s="16">
        <v>9684376458</v>
      </c>
      <c r="H1096" s="16" t="s">
        <v>989</v>
      </c>
      <c r="I1096" s="25">
        <v>922.71</v>
      </c>
      <c r="J1096" s="24">
        <v>45113</v>
      </c>
      <c r="K1096" s="17">
        <v>839.44</v>
      </c>
      <c r="L1096" s="24">
        <v>45100</v>
      </c>
      <c r="M1096" s="16">
        <v>-13</v>
      </c>
      <c r="N1096" s="16">
        <f t="shared" si="51"/>
        <v>34</v>
      </c>
      <c r="O1096" s="17">
        <f t="shared" si="52"/>
        <v>-10912.720000000001</v>
      </c>
      <c r="P1096" s="17">
        <f t="shared" si="53"/>
        <v>28540.960000000003</v>
      </c>
    </row>
    <row r="1097" spans="1:16" x14ac:dyDescent="0.25">
      <c r="A1097" s="15" t="s">
        <v>12</v>
      </c>
      <c r="B1097" s="15" t="s">
        <v>827</v>
      </c>
      <c r="C1097" s="15" t="s">
        <v>832</v>
      </c>
      <c r="D1097" s="16">
        <v>1177760491</v>
      </c>
      <c r="E1097" s="24">
        <v>45066</v>
      </c>
      <c r="F1097" s="24">
        <v>45066</v>
      </c>
      <c r="G1097" s="16">
        <v>9684593994</v>
      </c>
      <c r="H1097" s="16" t="s">
        <v>990</v>
      </c>
      <c r="I1097" s="25">
        <v>177.13</v>
      </c>
      <c r="J1097" s="24">
        <v>45113</v>
      </c>
      <c r="K1097" s="17">
        <v>161.03</v>
      </c>
      <c r="L1097" s="24">
        <v>45100</v>
      </c>
      <c r="M1097" s="16">
        <v>-13</v>
      </c>
      <c r="N1097" s="16">
        <f t="shared" si="51"/>
        <v>34</v>
      </c>
      <c r="O1097" s="17">
        <f t="shared" si="52"/>
        <v>-2093.39</v>
      </c>
      <c r="P1097" s="17">
        <f t="shared" si="53"/>
        <v>5475.02</v>
      </c>
    </row>
    <row r="1098" spans="1:16" x14ac:dyDescent="0.25">
      <c r="A1098" s="15" t="s">
        <v>12</v>
      </c>
      <c r="B1098" s="15" t="s">
        <v>827</v>
      </c>
      <c r="C1098" s="15" t="s">
        <v>832</v>
      </c>
      <c r="D1098" s="16">
        <v>1177760491</v>
      </c>
      <c r="E1098" s="24">
        <v>45065</v>
      </c>
      <c r="F1098" s="24">
        <v>45065</v>
      </c>
      <c r="G1098" s="16">
        <v>9684606617</v>
      </c>
      <c r="H1098" s="16" t="s">
        <v>991</v>
      </c>
      <c r="I1098" s="25">
        <v>3251.49</v>
      </c>
      <c r="J1098" s="24">
        <v>45113</v>
      </c>
      <c r="K1098" s="17">
        <v>2955.9</v>
      </c>
      <c r="L1098" s="24">
        <v>45100</v>
      </c>
      <c r="M1098" s="16">
        <v>-13</v>
      </c>
      <c r="N1098" s="16">
        <f t="shared" si="51"/>
        <v>35</v>
      </c>
      <c r="O1098" s="17">
        <f t="shared" si="52"/>
        <v>-38426.700000000004</v>
      </c>
      <c r="P1098" s="17">
        <f t="shared" si="53"/>
        <v>103456.5</v>
      </c>
    </row>
    <row r="1099" spans="1:16" x14ac:dyDescent="0.25">
      <c r="A1099" s="15" t="s">
        <v>12</v>
      </c>
      <c r="B1099" s="15" t="s">
        <v>827</v>
      </c>
      <c r="C1099" s="15" t="s">
        <v>832</v>
      </c>
      <c r="D1099" s="16">
        <v>1177760491</v>
      </c>
      <c r="E1099" s="24">
        <v>45065</v>
      </c>
      <c r="F1099" s="24">
        <v>45065</v>
      </c>
      <c r="G1099" s="16">
        <v>9684608308</v>
      </c>
      <c r="H1099" s="16" t="s">
        <v>992</v>
      </c>
      <c r="I1099" s="25">
        <v>456.28</v>
      </c>
      <c r="J1099" s="24">
        <v>45113</v>
      </c>
      <c r="K1099" s="17">
        <v>414.8</v>
      </c>
      <c r="L1099" s="24">
        <v>45100</v>
      </c>
      <c r="M1099" s="16">
        <v>-13</v>
      </c>
      <c r="N1099" s="16">
        <f t="shared" si="51"/>
        <v>35</v>
      </c>
      <c r="O1099" s="17">
        <f t="shared" si="52"/>
        <v>-5392.4000000000005</v>
      </c>
      <c r="P1099" s="17">
        <f t="shared" si="53"/>
        <v>14518</v>
      </c>
    </row>
    <row r="1100" spans="1:16" x14ac:dyDescent="0.25">
      <c r="A1100" s="15" t="s">
        <v>12</v>
      </c>
      <c r="B1100" s="15" t="s">
        <v>827</v>
      </c>
      <c r="C1100" s="15" t="s">
        <v>832</v>
      </c>
      <c r="D1100" s="16">
        <v>1177760491</v>
      </c>
      <c r="E1100" s="24">
        <v>45065</v>
      </c>
      <c r="F1100" s="24">
        <v>45065</v>
      </c>
      <c r="G1100" s="16">
        <v>9684609524</v>
      </c>
      <c r="H1100" s="16" t="s">
        <v>993</v>
      </c>
      <c r="I1100" s="25">
        <v>1005.75</v>
      </c>
      <c r="J1100" s="24">
        <v>45113</v>
      </c>
      <c r="K1100" s="17">
        <v>914.32</v>
      </c>
      <c r="L1100" s="24">
        <v>45100</v>
      </c>
      <c r="M1100" s="16">
        <v>-13</v>
      </c>
      <c r="N1100" s="16">
        <f t="shared" si="51"/>
        <v>35</v>
      </c>
      <c r="O1100" s="17">
        <f t="shared" si="52"/>
        <v>-11886.16</v>
      </c>
      <c r="P1100" s="17">
        <f t="shared" si="53"/>
        <v>32001.200000000001</v>
      </c>
    </row>
    <row r="1101" spans="1:16" x14ac:dyDescent="0.25">
      <c r="A1101" s="15" t="s">
        <v>12</v>
      </c>
      <c r="B1101" s="15" t="s">
        <v>827</v>
      </c>
      <c r="C1101" s="15" t="s">
        <v>832</v>
      </c>
      <c r="D1101" s="16">
        <v>1177760491</v>
      </c>
      <c r="E1101" s="24">
        <v>45065</v>
      </c>
      <c r="F1101" s="24">
        <v>45065</v>
      </c>
      <c r="G1101" s="16">
        <v>9684630338</v>
      </c>
      <c r="H1101" s="16" t="s">
        <v>994</v>
      </c>
      <c r="I1101" s="25">
        <v>48.08</v>
      </c>
      <c r="J1101" s="24">
        <v>45113</v>
      </c>
      <c r="K1101" s="17">
        <v>43.71</v>
      </c>
      <c r="L1101" s="24">
        <v>45100</v>
      </c>
      <c r="M1101" s="16">
        <v>-13</v>
      </c>
      <c r="N1101" s="16">
        <f t="shared" si="51"/>
        <v>35</v>
      </c>
      <c r="O1101" s="17">
        <f t="shared" si="52"/>
        <v>-568.23</v>
      </c>
      <c r="P1101" s="17">
        <f t="shared" si="53"/>
        <v>1529.8500000000001</v>
      </c>
    </row>
    <row r="1102" spans="1:16" x14ac:dyDescent="0.25">
      <c r="A1102" s="15" t="s">
        <v>12</v>
      </c>
      <c r="B1102" s="15" t="s">
        <v>827</v>
      </c>
      <c r="C1102" s="15" t="s">
        <v>832</v>
      </c>
      <c r="D1102" s="16">
        <v>1177760491</v>
      </c>
      <c r="E1102" s="24">
        <v>45065</v>
      </c>
      <c r="F1102" s="24">
        <v>45065</v>
      </c>
      <c r="G1102" s="16">
        <v>9684632616</v>
      </c>
      <c r="H1102" s="16" t="s">
        <v>995</v>
      </c>
      <c r="I1102" s="25">
        <v>267.48</v>
      </c>
      <c r="J1102" s="24">
        <v>45113</v>
      </c>
      <c r="K1102" s="17">
        <v>243.16</v>
      </c>
      <c r="L1102" s="24">
        <v>45100</v>
      </c>
      <c r="M1102" s="16">
        <v>-13</v>
      </c>
      <c r="N1102" s="16">
        <f t="shared" si="51"/>
        <v>35</v>
      </c>
      <c r="O1102" s="17">
        <f t="shared" si="52"/>
        <v>-3161.08</v>
      </c>
      <c r="P1102" s="17">
        <f t="shared" si="53"/>
        <v>8510.6</v>
      </c>
    </row>
    <row r="1103" spans="1:16" x14ac:dyDescent="0.25">
      <c r="A1103" s="15" t="s">
        <v>12</v>
      </c>
      <c r="B1103" s="15" t="s">
        <v>827</v>
      </c>
      <c r="C1103" s="15" t="s">
        <v>832</v>
      </c>
      <c r="D1103" s="16">
        <v>1177760491</v>
      </c>
      <c r="E1103" s="24">
        <v>45065</v>
      </c>
      <c r="F1103" s="24">
        <v>45065</v>
      </c>
      <c r="G1103" s="16">
        <v>9684643102</v>
      </c>
      <c r="H1103" s="16" t="s">
        <v>996</v>
      </c>
      <c r="I1103" s="25">
        <v>3664.64</v>
      </c>
      <c r="J1103" s="24">
        <v>45113</v>
      </c>
      <c r="K1103" s="17">
        <v>3331.49</v>
      </c>
      <c r="L1103" s="24">
        <v>45100</v>
      </c>
      <c r="M1103" s="16">
        <v>-13</v>
      </c>
      <c r="N1103" s="16">
        <f t="shared" si="51"/>
        <v>35</v>
      </c>
      <c r="O1103" s="17">
        <f t="shared" si="52"/>
        <v>-43309.369999999995</v>
      </c>
      <c r="P1103" s="17">
        <f t="shared" si="53"/>
        <v>116602.15</v>
      </c>
    </row>
    <row r="1104" spans="1:16" x14ac:dyDescent="0.25">
      <c r="A1104" s="15" t="s">
        <v>12</v>
      </c>
      <c r="B1104" s="15" t="s">
        <v>827</v>
      </c>
      <c r="C1104" s="15" t="s">
        <v>916</v>
      </c>
      <c r="D1104" s="16">
        <v>5754381001</v>
      </c>
      <c r="E1104" s="24">
        <v>45065</v>
      </c>
      <c r="F1104" s="24">
        <v>45065</v>
      </c>
      <c r="G1104" s="16">
        <v>9685121444</v>
      </c>
      <c r="H1104" s="16">
        <v>2022025091</v>
      </c>
      <c r="I1104" s="25">
        <v>36.6</v>
      </c>
      <c r="J1104" s="24">
        <v>45095</v>
      </c>
      <c r="K1104" s="17">
        <v>30</v>
      </c>
      <c r="L1104" s="24">
        <v>45272</v>
      </c>
      <c r="M1104" s="16">
        <v>177</v>
      </c>
      <c r="N1104" s="16">
        <f t="shared" si="51"/>
        <v>207</v>
      </c>
      <c r="O1104" s="17">
        <f t="shared" si="52"/>
        <v>5310</v>
      </c>
      <c r="P1104" s="17">
        <f t="shared" si="53"/>
        <v>6210</v>
      </c>
    </row>
    <row r="1105" spans="1:16" x14ac:dyDescent="0.25">
      <c r="A1105" s="15" t="s">
        <v>12</v>
      </c>
      <c r="B1105" s="15" t="s">
        <v>827</v>
      </c>
      <c r="C1105" s="15" t="s">
        <v>884</v>
      </c>
      <c r="D1105" s="16">
        <v>8526440154</v>
      </c>
      <c r="E1105" s="24">
        <v>45070</v>
      </c>
      <c r="F1105" s="24">
        <v>45070</v>
      </c>
      <c r="G1105" s="16">
        <v>9709060238</v>
      </c>
      <c r="H1105" s="16">
        <v>5751531496</v>
      </c>
      <c r="I1105" s="25">
        <v>513.62</v>
      </c>
      <c r="J1105" s="24">
        <v>45111</v>
      </c>
      <c r="K1105" s="17">
        <v>421</v>
      </c>
      <c r="L1105" s="24">
        <v>45077</v>
      </c>
      <c r="M1105" s="16">
        <v>-34</v>
      </c>
      <c r="N1105" s="16">
        <f t="shared" si="51"/>
        <v>7</v>
      </c>
      <c r="O1105" s="17">
        <f t="shared" si="52"/>
        <v>-14314</v>
      </c>
      <c r="P1105" s="17">
        <f t="shared" si="53"/>
        <v>2947</v>
      </c>
    </row>
    <row r="1106" spans="1:16" x14ac:dyDescent="0.25">
      <c r="A1106" s="15" t="s">
        <v>12</v>
      </c>
      <c r="B1106" s="15" t="s">
        <v>827</v>
      </c>
      <c r="C1106" s="15" t="s">
        <v>787</v>
      </c>
      <c r="D1106" s="16" t="s">
        <v>788</v>
      </c>
      <c r="E1106" s="24">
        <v>45071</v>
      </c>
      <c r="F1106" s="24">
        <v>45071</v>
      </c>
      <c r="G1106" s="16">
        <v>9714906268</v>
      </c>
      <c r="H1106" s="16">
        <v>136</v>
      </c>
      <c r="I1106" s="25">
        <v>718.06</v>
      </c>
      <c r="J1106" s="24">
        <v>45101</v>
      </c>
      <c r="K1106" s="17">
        <v>590.73</v>
      </c>
      <c r="L1106" s="24">
        <v>45085</v>
      </c>
      <c r="M1106" s="16">
        <v>-16</v>
      </c>
      <c r="N1106" s="16">
        <f t="shared" si="51"/>
        <v>14</v>
      </c>
      <c r="O1106" s="17">
        <f t="shared" si="52"/>
        <v>-9451.68</v>
      </c>
      <c r="P1106" s="17">
        <f t="shared" si="53"/>
        <v>8270.2200000000012</v>
      </c>
    </row>
    <row r="1107" spans="1:16" x14ac:dyDescent="0.25">
      <c r="A1107" s="15" t="s">
        <v>12</v>
      </c>
      <c r="B1107" s="15" t="s">
        <v>827</v>
      </c>
      <c r="C1107" s="15" t="s">
        <v>843</v>
      </c>
      <c r="D1107" s="16">
        <v>97103880585</v>
      </c>
      <c r="E1107" s="24">
        <v>45071</v>
      </c>
      <c r="F1107" s="24">
        <v>45071</v>
      </c>
      <c r="G1107" s="16">
        <v>9714933694</v>
      </c>
      <c r="H1107" s="16">
        <v>1023139670</v>
      </c>
      <c r="I1107" s="25">
        <v>201.01</v>
      </c>
      <c r="J1107" s="24">
        <v>45101</v>
      </c>
      <c r="K1107" s="17">
        <v>201.01</v>
      </c>
      <c r="L1107" s="24">
        <v>45085</v>
      </c>
      <c r="M1107" s="16">
        <v>-16</v>
      </c>
      <c r="N1107" s="16">
        <f t="shared" si="51"/>
        <v>14</v>
      </c>
      <c r="O1107" s="17">
        <f t="shared" si="52"/>
        <v>-3216.16</v>
      </c>
      <c r="P1107" s="17">
        <f t="shared" si="53"/>
        <v>2814.14</v>
      </c>
    </row>
    <row r="1108" spans="1:16" x14ac:dyDescent="0.25">
      <c r="A1108" s="15" t="s">
        <v>12</v>
      </c>
      <c r="B1108" s="15" t="s">
        <v>827</v>
      </c>
      <c r="C1108" s="15" t="s">
        <v>843</v>
      </c>
      <c r="D1108" s="16">
        <v>97103880585</v>
      </c>
      <c r="E1108" s="24">
        <v>45071</v>
      </c>
      <c r="F1108" s="24">
        <v>45071</v>
      </c>
      <c r="G1108" s="16">
        <v>9714948500</v>
      </c>
      <c r="H1108" s="16">
        <v>1023138672</v>
      </c>
      <c r="I1108" s="25">
        <v>59.5</v>
      </c>
      <c r="J1108" s="24">
        <v>45101</v>
      </c>
      <c r="K1108" s="17">
        <v>59.5</v>
      </c>
      <c r="L1108" s="24">
        <v>45085</v>
      </c>
      <c r="M1108" s="16">
        <v>-16</v>
      </c>
      <c r="N1108" s="16">
        <f t="shared" si="51"/>
        <v>14</v>
      </c>
      <c r="O1108" s="17">
        <f t="shared" si="52"/>
        <v>-952</v>
      </c>
      <c r="P1108" s="17">
        <f t="shared" si="53"/>
        <v>833</v>
      </c>
    </row>
    <row r="1109" spans="1:16" x14ac:dyDescent="0.25">
      <c r="A1109" s="15" t="s">
        <v>12</v>
      </c>
      <c r="B1109" s="15" t="s">
        <v>827</v>
      </c>
      <c r="C1109" s="15" t="s">
        <v>911</v>
      </c>
      <c r="D1109" s="16">
        <v>7516911000</v>
      </c>
      <c r="E1109" s="24">
        <v>45073</v>
      </c>
      <c r="F1109" s="24">
        <v>45073</v>
      </c>
      <c r="G1109" s="16">
        <v>9723133607</v>
      </c>
      <c r="H1109" s="16" t="s">
        <v>997</v>
      </c>
      <c r="I1109" s="25">
        <v>22.4</v>
      </c>
      <c r="J1109" s="24">
        <v>45133</v>
      </c>
      <c r="K1109" s="17">
        <v>18.36</v>
      </c>
      <c r="L1109" s="24">
        <v>45093</v>
      </c>
      <c r="M1109" s="16">
        <v>-40</v>
      </c>
      <c r="N1109" s="16">
        <f t="shared" si="51"/>
        <v>20</v>
      </c>
      <c r="O1109" s="17">
        <f t="shared" si="52"/>
        <v>-734.4</v>
      </c>
      <c r="P1109" s="17">
        <f t="shared" si="53"/>
        <v>367.2</v>
      </c>
    </row>
    <row r="1110" spans="1:16" x14ac:dyDescent="0.25">
      <c r="A1110" s="15" t="s">
        <v>12</v>
      </c>
      <c r="B1110" s="15" t="s">
        <v>827</v>
      </c>
      <c r="C1110" s="15" t="s">
        <v>836</v>
      </c>
      <c r="D1110" s="16">
        <v>9771701001</v>
      </c>
      <c r="E1110" s="24">
        <v>45073</v>
      </c>
      <c r="F1110" s="24">
        <v>45073</v>
      </c>
      <c r="G1110" s="16">
        <v>9723346222</v>
      </c>
      <c r="H1110" s="16" t="s">
        <v>998</v>
      </c>
      <c r="I1110" s="25">
        <v>10.98</v>
      </c>
      <c r="J1110" s="24">
        <v>45133</v>
      </c>
      <c r="K1110" s="17">
        <v>9</v>
      </c>
      <c r="L1110" s="24">
        <v>45091</v>
      </c>
      <c r="M1110" s="16">
        <v>-42</v>
      </c>
      <c r="N1110" s="16">
        <f t="shared" si="51"/>
        <v>18</v>
      </c>
      <c r="O1110" s="17">
        <f t="shared" si="52"/>
        <v>-378</v>
      </c>
      <c r="P1110" s="17">
        <f t="shared" si="53"/>
        <v>162</v>
      </c>
    </row>
    <row r="1111" spans="1:16" x14ac:dyDescent="0.25">
      <c r="A1111" s="15" t="s">
        <v>12</v>
      </c>
      <c r="B1111" s="15" t="s">
        <v>827</v>
      </c>
      <c r="C1111" s="15" t="s">
        <v>675</v>
      </c>
      <c r="D1111" s="16">
        <v>12883420155</v>
      </c>
      <c r="E1111" s="24">
        <v>45075</v>
      </c>
      <c r="F1111" s="24">
        <v>45075</v>
      </c>
      <c r="G1111" s="16">
        <v>9733803122</v>
      </c>
      <c r="H1111" s="16">
        <v>823000118382</v>
      </c>
      <c r="I1111" s="25">
        <v>2060.79</v>
      </c>
      <c r="J1111" s="24">
        <v>45105</v>
      </c>
      <c r="K1111" s="17">
        <v>1689.17</v>
      </c>
      <c r="L1111" s="24">
        <v>45096</v>
      </c>
      <c r="M1111" s="16">
        <v>-9</v>
      </c>
      <c r="N1111" s="16">
        <f t="shared" si="51"/>
        <v>21</v>
      </c>
      <c r="O1111" s="17">
        <f t="shared" si="52"/>
        <v>-15202.53</v>
      </c>
      <c r="P1111" s="17">
        <f t="shared" si="53"/>
        <v>35472.57</v>
      </c>
    </row>
    <row r="1112" spans="1:16" x14ac:dyDescent="0.25">
      <c r="A1112" s="15" t="s">
        <v>12</v>
      </c>
      <c r="B1112" s="15" t="s">
        <v>827</v>
      </c>
      <c r="C1112" s="15" t="s">
        <v>675</v>
      </c>
      <c r="D1112" s="16">
        <v>12883420155</v>
      </c>
      <c r="E1112" s="24">
        <v>45076</v>
      </c>
      <c r="F1112" s="24">
        <v>45076</v>
      </c>
      <c r="G1112" s="16">
        <v>9736975505</v>
      </c>
      <c r="H1112" s="16">
        <v>823000142877</v>
      </c>
      <c r="I1112" s="25">
        <v>1595.01</v>
      </c>
      <c r="J1112" s="24">
        <v>45106</v>
      </c>
      <c r="K1112" s="17">
        <v>1307.3900000000001</v>
      </c>
      <c r="L1112" s="24">
        <v>45096</v>
      </c>
      <c r="M1112" s="16">
        <v>-10</v>
      </c>
      <c r="N1112" s="16">
        <f t="shared" si="51"/>
        <v>20</v>
      </c>
      <c r="O1112" s="17">
        <f t="shared" si="52"/>
        <v>-13073.900000000001</v>
      </c>
      <c r="P1112" s="17">
        <f t="shared" si="53"/>
        <v>26147.800000000003</v>
      </c>
    </row>
    <row r="1113" spans="1:16" x14ac:dyDescent="0.25">
      <c r="A1113" s="15" t="s">
        <v>12</v>
      </c>
      <c r="B1113" s="15" t="s">
        <v>827</v>
      </c>
      <c r="C1113" s="15" t="s">
        <v>839</v>
      </c>
      <c r="D1113" s="16">
        <v>1294780497</v>
      </c>
      <c r="E1113" s="24">
        <v>45077</v>
      </c>
      <c r="F1113" s="24">
        <v>45077</v>
      </c>
      <c r="G1113" s="16">
        <v>9744716344</v>
      </c>
      <c r="H1113" s="16">
        <v>1283</v>
      </c>
      <c r="I1113" s="25">
        <v>545.95000000000005</v>
      </c>
      <c r="J1113" s="24">
        <v>45107</v>
      </c>
      <c r="K1113" s="17">
        <v>447.5</v>
      </c>
      <c r="L1113" s="24">
        <v>45096</v>
      </c>
      <c r="M1113" s="16">
        <v>-11</v>
      </c>
      <c r="N1113" s="16">
        <f t="shared" si="51"/>
        <v>19</v>
      </c>
      <c r="O1113" s="17">
        <f t="shared" si="52"/>
        <v>-4922.5</v>
      </c>
      <c r="P1113" s="17">
        <f t="shared" si="53"/>
        <v>8502.5</v>
      </c>
    </row>
    <row r="1114" spans="1:16" x14ac:dyDescent="0.25">
      <c r="A1114" s="15" t="s">
        <v>12</v>
      </c>
      <c r="B1114" s="15" t="s">
        <v>827</v>
      </c>
      <c r="C1114" s="15" t="s">
        <v>940</v>
      </c>
      <c r="D1114" s="16" t="s">
        <v>941</v>
      </c>
      <c r="E1114" s="24">
        <v>45078</v>
      </c>
      <c r="F1114" s="24">
        <v>45078</v>
      </c>
      <c r="G1114" s="16">
        <v>9751054851</v>
      </c>
      <c r="H1114" s="16">
        <v>73</v>
      </c>
      <c r="I1114" s="25">
        <v>2000</v>
      </c>
      <c r="J1114" s="24">
        <v>45108</v>
      </c>
      <c r="K1114" s="17">
        <v>1639.34</v>
      </c>
      <c r="L1114" s="24">
        <v>45096</v>
      </c>
      <c r="M1114" s="16">
        <v>-12</v>
      </c>
      <c r="N1114" s="16">
        <f t="shared" si="51"/>
        <v>18</v>
      </c>
      <c r="O1114" s="17">
        <f t="shared" si="52"/>
        <v>-19672.079999999998</v>
      </c>
      <c r="P1114" s="17">
        <f t="shared" si="53"/>
        <v>29508.12</v>
      </c>
    </row>
    <row r="1115" spans="1:16" x14ac:dyDescent="0.25">
      <c r="A1115" s="15" t="s">
        <v>12</v>
      </c>
      <c r="B1115" s="15" t="s">
        <v>827</v>
      </c>
      <c r="C1115" s="15" t="s">
        <v>920</v>
      </c>
      <c r="D1115" s="16">
        <v>1219980529</v>
      </c>
      <c r="E1115" s="24">
        <v>45080</v>
      </c>
      <c r="F1115" s="24">
        <v>45080</v>
      </c>
      <c r="G1115" s="16">
        <v>9760985171</v>
      </c>
      <c r="H1115" s="16" t="s">
        <v>999</v>
      </c>
      <c r="I1115" s="25">
        <v>736.49</v>
      </c>
      <c r="J1115" s="24">
        <v>45110</v>
      </c>
      <c r="K1115" s="17">
        <v>701.42</v>
      </c>
      <c r="L1115" s="24">
        <v>45096</v>
      </c>
      <c r="M1115" s="16">
        <v>-14</v>
      </c>
      <c r="N1115" s="16">
        <f t="shared" si="51"/>
        <v>16</v>
      </c>
      <c r="O1115" s="17">
        <f t="shared" si="52"/>
        <v>-9819.8799999999992</v>
      </c>
      <c r="P1115" s="17">
        <f t="shared" si="53"/>
        <v>11222.72</v>
      </c>
    </row>
    <row r="1116" spans="1:16" x14ac:dyDescent="0.25">
      <c r="A1116" s="15" t="s">
        <v>12</v>
      </c>
      <c r="B1116" s="15" t="s">
        <v>827</v>
      </c>
      <c r="C1116" s="15" t="s">
        <v>881</v>
      </c>
      <c r="D1116" s="16">
        <v>51570893</v>
      </c>
      <c r="E1116" s="24">
        <v>45081</v>
      </c>
      <c r="F1116" s="24">
        <v>45081</v>
      </c>
      <c r="G1116" s="16">
        <v>9770383059</v>
      </c>
      <c r="H1116" s="16">
        <v>9501437701</v>
      </c>
      <c r="I1116" s="25">
        <v>6638.12</v>
      </c>
      <c r="J1116" s="24">
        <v>45111</v>
      </c>
      <c r="K1116" s="17">
        <v>5441.08</v>
      </c>
      <c r="L1116" s="24">
        <v>45097</v>
      </c>
      <c r="M1116" s="16">
        <v>-14</v>
      </c>
      <c r="N1116" s="16">
        <f t="shared" si="51"/>
        <v>16</v>
      </c>
      <c r="O1116" s="17">
        <f t="shared" si="52"/>
        <v>-76175.12</v>
      </c>
      <c r="P1116" s="17">
        <f t="shared" si="53"/>
        <v>87057.279999999999</v>
      </c>
    </row>
    <row r="1117" spans="1:16" x14ac:dyDescent="0.25">
      <c r="A1117" s="15" t="s">
        <v>12</v>
      </c>
      <c r="B1117" s="15" t="s">
        <v>827</v>
      </c>
      <c r="C1117" s="15" t="s">
        <v>848</v>
      </c>
      <c r="D1117" s="16">
        <v>9606630961</v>
      </c>
      <c r="E1117" s="24">
        <v>45082</v>
      </c>
      <c r="F1117" s="24">
        <v>45082</v>
      </c>
      <c r="G1117" s="16">
        <v>9772147319</v>
      </c>
      <c r="H1117" s="16" t="s">
        <v>1000</v>
      </c>
      <c r="I1117" s="25">
        <v>16473.259999999998</v>
      </c>
      <c r="J1117" s="24">
        <v>45112</v>
      </c>
      <c r="K1117" s="17">
        <v>13502.67</v>
      </c>
      <c r="L1117" s="24">
        <v>45096</v>
      </c>
      <c r="M1117" s="16">
        <v>-16</v>
      </c>
      <c r="N1117" s="16">
        <f t="shared" si="51"/>
        <v>14</v>
      </c>
      <c r="O1117" s="17">
        <f t="shared" si="52"/>
        <v>-216042.72</v>
      </c>
      <c r="P1117" s="17">
        <f t="shared" si="53"/>
        <v>189037.38</v>
      </c>
    </row>
    <row r="1118" spans="1:16" x14ac:dyDescent="0.25">
      <c r="A1118" s="15" t="s">
        <v>12</v>
      </c>
      <c r="B1118" s="15" t="s">
        <v>827</v>
      </c>
      <c r="C1118" s="15" t="s">
        <v>1001</v>
      </c>
      <c r="D1118" s="16">
        <v>5247730822</v>
      </c>
      <c r="E1118" s="24">
        <v>45082</v>
      </c>
      <c r="F1118" s="24">
        <v>45082</v>
      </c>
      <c r="G1118" s="16">
        <v>9773425389</v>
      </c>
      <c r="H1118" s="16" t="s">
        <v>1002</v>
      </c>
      <c r="I1118" s="25">
        <v>468</v>
      </c>
      <c r="J1118" s="24">
        <v>45112</v>
      </c>
      <c r="K1118" s="17">
        <v>450</v>
      </c>
      <c r="L1118" s="24">
        <v>45097</v>
      </c>
      <c r="M1118" s="16">
        <v>-15</v>
      </c>
      <c r="N1118" s="16">
        <f t="shared" si="51"/>
        <v>15</v>
      </c>
      <c r="O1118" s="17">
        <f t="shared" si="52"/>
        <v>-6750</v>
      </c>
      <c r="P1118" s="17">
        <f t="shared" si="53"/>
        <v>6750</v>
      </c>
    </row>
    <row r="1119" spans="1:16" x14ac:dyDescent="0.25">
      <c r="A1119" s="15" t="s">
        <v>12</v>
      </c>
      <c r="B1119" s="15" t="s">
        <v>827</v>
      </c>
      <c r="C1119" s="15" t="s">
        <v>1003</v>
      </c>
      <c r="D1119" s="16">
        <v>2259990402</v>
      </c>
      <c r="E1119" s="24">
        <v>45084</v>
      </c>
      <c r="F1119" s="24">
        <v>45084</v>
      </c>
      <c r="G1119" s="16">
        <v>9785266130</v>
      </c>
      <c r="H1119" s="16" t="s">
        <v>1004</v>
      </c>
      <c r="I1119" s="25">
        <v>674.25</v>
      </c>
      <c r="J1119" s="24">
        <v>45138</v>
      </c>
      <c r="K1119" s="17">
        <v>648.32000000000005</v>
      </c>
      <c r="L1119" s="24">
        <v>45096</v>
      </c>
      <c r="M1119" s="16">
        <v>-42</v>
      </c>
      <c r="N1119" s="16">
        <f t="shared" si="51"/>
        <v>12</v>
      </c>
      <c r="O1119" s="17">
        <f t="shared" si="52"/>
        <v>-27229.440000000002</v>
      </c>
      <c r="P1119" s="17">
        <f t="shared" si="53"/>
        <v>7779.84</v>
      </c>
    </row>
    <row r="1120" spans="1:16" x14ac:dyDescent="0.25">
      <c r="A1120" s="15" t="s">
        <v>12</v>
      </c>
      <c r="B1120" s="15" t="s">
        <v>827</v>
      </c>
      <c r="C1120" s="15" t="s">
        <v>787</v>
      </c>
      <c r="D1120" s="16" t="s">
        <v>788</v>
      </c>
      <c r="E1120" s="24">
        <v>45084</v>
      </c>
      <c r="F1120" s="24">
        <v>45084</v>
      </c>
      <c r="G1120" s="16">
        <v>9795350303</v>
      </c>
      <c r="H1120" s="16">
        <v>152</v>
      </c>
      <c r="I1120" s="25">
        <v>464.76</v>
      </c>
      <c r="J1120" s="24">
        <v>45114</v>
      </c>
      <c r="K1120" s="17">
        <v>380.95</v>
      </c>
      <c r="L1120" s="24">
        <v>45091</v>
      </c>
      <c r="M1120" s="16">
        <v>-23</v>
      </c>
      <c r="N1120" s="16">
        <f t="shared" si="51"/>
        <v>7</v>
      </c>
      <c r="O1120" s="17">
        <f t="shared" si="52"/>
        <v>-8761.85</v>
      </c>
      <c r="P1120" s="17">
        <f t="shared" si="53"/>
        <v>2666.65</v>
      </c>
    </row>
    <row r="1121" spans="1:16" x14ac:dyDescent="0.25">
      <c r="A1121" s="15" t="s">
        <v>12</v>
      </c>
      <c r="B1121" s="15" t="s">
        <v>827</v>
      </c>
      <c r="C1121" s="15" t="s">
        <v>845</v>
      </c>
      <c r="D1121" s="16">
        <v>2298700010</v>
      </c>
      <c r="E1121" s="24">
        <v>45086</v>
      </c>
      <c r="F1121" s="24">
        <v>45086</v>
      </c>
      <c r="G1121" s="16">
        <v>9806859737</v>
      </c>
      <c r="H1121" s="16" t="s">
        <v>1005</v>
      </c>
      <c r="I1121" s="25">
        <v>1731.02</v>
      </c>
      <c r="J1121" s="24">
        <v>45146</v>
      </c>
      <c r="K1121" s="17">
        <v>1418.87</v>
      </c>
      <c r="L1121" s="24">
        <v>45110</v>
      </c>
      <c r="M1121" s="16">
        <v>-36</v>
      </c>
      <c r="N1121" s="16">
        <f t="shared" si="51"/>
        <v>24</v>
      </c>
      <c r="O1121" s="17">
        <f t="shared" si="52"/>
        <v>-51079.319999999992</v>
      </c>
      <c r="P1121" s="17">
        <f t="shared" si="53"/>
        <v>34052.879999999997</v>
      </c>
    </row>
    <row r="1122" spans="1:16" x14ac:dyDescent="0.25">
      <c r="A1122" s="15" t="s">
        <v>12</v>
      </c>
      <c r="B1122" s="15" t="s">
        <v>827</v>
      </c>
      <c r="C1122" s="15" t="s">
        <v>845</v>
      </c>
      <c r="D1122" s="16">
        <v>2298700010</v>
      </c>
      <c r="E1122" s="24">
        <v>45087</v>
      </c>
      <c r="F1122" s="24">
        <v>45087</v>
      </c>
      <c r="G1122" s="16">
        <v>9806859750</v>
      </c>
      <c r="H1122" s="16" t="s">
        <v>1006</v>
      </c>
      <c r="I1122" s="25">
        <v>634.07000000000005</v>
      </c>
      <c r="J1122" s="24">
        <v>45147</v>
      </c>
      <c r="K1122" s="17">
        <v>519.26</v>
      </c>
      <c r="L1122" s="24">
        <v>45112</v>
      </c>
      <c r="M1122" s="16">
        <v>-35</v>
      </c>
      <c r="N1122" s="16">
        <f t="shared" si="51"/>
        <v>25</v>
      </c>
      <c r="O1122" s="17">
        <f t="shared" si="52"/>
        <v>-18174.099999999999</v>
      </c>
      <c r="P1122" s="17">
        <f t="shared" si="53"/>
        <v>12981.5</v>
      </c>
    </row>
    <row r="1123" spans="1:16" x14ac:dyDescent="0.25">
      <c r="A1123" s="15" t="s">
        <v>12</v>
      </c>
      <c r="B1123" s="15" t="s">
        <v>827</v>
      </c>
      <c r="C1123" s="15" t="s">
        <v>845</v>
      </c>
      <c r="D1123" s="16">
        <v>2298700010</v>
      </c>
      <c r="E1123" s="24">
        <v>45087</v>
      </c>
      <c r="F1123" s="24">
        <v>45087</v>
      </c>
      <c r="G1123" s="16">
        <v>9806859785</v>
      </c>
      <c r="H1123" s="16" t="s">
        <v>1007</v>
      </c>
      <c r="I1123" s="25">
        <v>750.87</v>
      </c>
      <c r="J1123" s="24">
        <v>45147</v>
      </c>
      <c r="K1123" s="17">
        <v>614.91</v>
      </c>
      <c r="L1123" s="24">
        <v>45112</v>
      </c>
      <c r="M1123" s="16">
        <v>-35</v>
      </c>
      <c r="N1123" s="16">
        <f t="shared" si="51"/>
        <v>25</v>
      </c>
      <c r="O1123" s="17">
        <f t="shared" si="52"/>
        <v>-21521.85</v>
      </c>
      <c r="P1123" s="17">
        <f t="shared" si="53"/>
        <v>15372.75</v>
      </c>
    </row>
    <row r="1124" spans="1:16" x14ac:dyDescent="0.25">
      <c r="A1124" s="15" t="s">
        <v>12</v>
      </c>
      <c r="B1124" s="15" t="s">
        <v>827</v>
      </c>
      <c r="C1124" s="15" t="s">
        <v>845</v>
      </c>
      <c r="D1124" s="16">
        <v>2298700010</v>
      </c>
      <c r="E1124" s="24">
        <v>45087</v>
      </c>
      <c r="F1124" s="24">
        <v>45087</v>
      </c>
      <c r="G1124" s="16">
        <v>9806859788</v>
      </c>
      <c r="H1124" s="16" t="s">
        <v>1008</v>
      </c>
      <c r="I1124" s="25">
        <v>750.87</v>
      </c>
      <c r="J1124" s="24">
        <v>45147</v>
      </c>
      <c r="K1124" s="17">
        <v>614.91</v>
      </c>
      <c r="L1124" s="24">
        <v>45112</v>
      </c>
      <c r="M1124" s="16">
        <v>-35</v>
      </c>
      <c r="N1124" s="16">
        <f t="shared" si="51"/>
        <v>25</v>
      </c>
      <c r="O1124" s="17">
        <f t="shared" si="52"/>
        <v>-21521.85</v>
      </c>
      <c r="P1124" s="17">
        <f t="shared" si="53"/>
        <v>15372.75</v>
      </c>
    </row>
    <row r="1125" spans="1:16" x14ac:dyDescent="0.25">
      <c r="A1125" s="15" t="s">
        <v>12</v>
      </c>
      <c r="B1125" s="15" t="s">
        <v>827</v>
      </c>
      <c r="C1125" s="15" t="s">
        <v>845</v>
      </c>
      <c r="D1125" s="16">
        <v>2298700010</v>
      </c>
      <c r="E1125" s="24">
        <v>45086</v>
      </c>
      <c r="F1125" s="24">
        <v>45086</v>
      </c>
      <c r="G1125" s="16">
        <v>9806859828</v>
      </c>
      <c r="H1125" s="16" t="s">
        <v>1009</v>
      </c>
      <c r="I1125" s="25">
        <v>750.87</v>
      </c>
      <c r="J1125" s="24">
        <v>45146</v>
      </c>
      <c r="K1125" s="17">
        <v>614.91</v>
      </c>
      <c r="L1125" s="24">
        <v>45112</v>
      </c>
      <c r="M1125" s="16">
        <v>-34</v>
      </c>
      <c r="N1125" s="16">
        <f t="shared" si="51"/>
        <v>26</v>
      </c>
      <c r="O1125" s="17">
        <f t="shared" si="52"/>
        <v>-20906.939999999999</v>
      </c>
      <c r="P1125" s="17">
        <f t="shared" si="53"/>
        <v>15987.66</v>
      </c>
    </row>
    <row r="1126" spans="1:16" x14ac:dyDescent="0.25">
      <c r="A1126" s="15" t="s">
        <v>12</v>
      </c>
      <c r="B1126" s="15" t="s">
        <v>827</v>
      </c>
      <c r="C1126" s="15" t="s">
        <v>845</v>
      </c>
      <c r="D1126" s="16">
        <v>2298700010</v>
      </c>
      <c r="E1126" s="24">
        <v>45086</v>
      </c>
      <c r="F1126" s="24">
        <v>45086</v>
      </c>
      <c r="G1126" s="16">
        <v>9806859835</v>
      </c>
      <c r="H1126" s="16" t="s">
        <v>1010</v>
      </c>
      <c r="I1126" s="25">
        <v>116.8</v>
      </c>
      <c r="J1126" s="24">
        <v>45146</v>
      </c>
      <c r="K1126" s="17">
        <v>95.65</v>
      </c>
      <c r="L1126" s="24">
        <v>45112</v>
      </c>
      <c r="M1126" s="16">
        <v>-34</v>
      </c>
      <c r="N1126" s="16">
        <f t="shared" si="51"/>
        <v>26</v>
      </c>
      <c r="O1126" s="17">
        <f t="shared" si="52"/>
        <v>-3252.1000000000004</v>
      </c>
      <c r="P1126" s="17">
        <f t="shared" si="53"/>
        <v>2486.9</v>
      </c>
    </row>
    <row r="1127" spans="1:16" x14ac:dyDescent="0.25">
      <c r="A1127" s="15" t="s">
        <v>12</v>
      </c>
      <c r="B1127" s="15" t="s">
        <v>827</v>
      </c>
      <c r="C1127" s="15" t="s">
        <v>569</v>
      </c>
      <c r="D1127" s="16">
        <v>8122660585</v>
      </c>
      <c r="E1127" s="24">
        <v>45091</v>
      </c>
      <c r="F1127" s="24">
        <v>45091</v>
      </c>
      <c r="G1127" s="16">
        <v>9837740251</v>
      </c>
      <c r="H1127" s="16" t="s">
        <v>1011</v>
      </c>
      <c r="I1127" s="25">
        <v>4257.34</v>
      </c>
      <c r="J1127" s="24">
        <v>45121</v>
      </c>
      <c r="K1127" s="17">
        <v>4093.6</v>
      </c>
      <c r="L1127" s="24">
        <v>45096</v>
      </c>
      <c r="M1127" s="16">
        <v>-25</v>
      </c>
      <c r="N1127" s="16">
        <f t="shared" si="51"/>
        <v>5</v>
      </c>
      <c r="O1127" s="17">
        <f t="shared" si="52"/>
        <v>-102340</v>
      </c>
      <c r="P1127" s="17">
        <f t="shared" si="53"/>
        <v>20468</v>
      </c>
    </row>
    <row r="1128" spans="1:16" x14ac:dyDescent="0.25">
      <c r="A1128" s="15" t="s">
        <v>12</v>
      </c>
      <c r="B1128" s="15" t="s">
        <v>827</v>
      </c>
      <c r="C1128" s="15" t="s">
        <v>834</v>
      </c>
      <c r="D1128" s="16">
        <v>488410010</v>
      </c>
      <c r="E1128" s="24">
        <v>45091</v>
      </c>
      <c r="F1128" s="24">
        <v>45091</v>
      </c>
      <c r="G1128" s="16">
        <v>9841580271</v>
      </c>
      <c r="H1128" s="16" t="s">
        <v>1012</v>
      </c>
      <c r="I1128" s="25">
        <v>1450.05</v>
      </c>
      <c r="J1128" s="24">
        <v>45121</v>
      </c>
      <c r="K1128" s="17">
        <v>1412.06</v>
      </c>
      <c r="L1128" s="24">
        <v>45098</v>
      </c>
      <c r="M1128" s="16">
        <v>-23</v>
      </c>
      <c r="N1128" s="16">
        <f t="shared" si="51"/>
        <v>7</v>
      </c>
      <c r="O1128" s="17">
        <f t="shared" si="52"/>
        <v>-32477.379999999997</v>
      </c>
      <c r="P1128" s="17">
        <f t="shared" si="53"/>
        <v>9884.42</v>
      </c>
    </row>
    <row r="1129" spans="1:16" x14ac:dyDescent="0.25">
      <c r="A1129" s="15" t="s">
        <v>12</v>
      </c>
      <c r="B1129" s="15" t="s">
        <v>827</v>
      </c>
      <c r="C1129" s="15" t="s">
        <v>884</v>
      </c>
      <c r="D1129" s="16">
        <v>8526440154</v>
      </c>
      <c r="E1129" s="24">
        <v>45091</v>
      </c>
      <c r="F1129" s="24">
        <v>45091</v>
      </c>
      <c r="G1129" s="16">
        <v>9848679529</v>
      </c>
      <c r="H1129" s="16">
        <v>5751526691</v>
      </c>
      <c r="I1129" s="25">
        <v>768.98</v>
      </c>
      <c r="J1129" s="24">
        <v>45121</v>
      </c>
      <c r="K1129" s="17">
        <v>617.46</v>
      </c>
      <c r="L1129" s="24">
        <v>45096</v>
      </c>
      <c r="M1129" s="16">
        <v>-25</v>
      </c>
      <c r="N1129" s="16">
        <f t="shared" si="51"/>
        <v>5</v>
      </c>
      <c r="O1129" s="17">
        <f t="shared" si="52"/>
        <v>-15436.5</v>
      </c>
      <c r="P1129" s="17">
        <f t="shared" si="53"/>
        <v>3087.3</v>
      </c>
    </row>
    <row r="1130" spans="1:16" x14ac:dyDescent="0.25">
      <c r="A1130" s="15" t="s">
        <v>12</v>
      </c>
      <c r="B1130" s="15" t="s">
        <v>827</v>
      </c>
      <c r="C1130" s="15" t="s">
        <v>834</v>
      </c>
      <c r="D1130" s="16">
        <v>488410010</v>
      </c>
      <c r="E1130" s="24">
        <v>45091</v>
      </c>
      <c r="F1130" s="24">
        <v>45091</v>
      </c>
      <c r="G1130" s="16">
        <v>9851364213</v>
      </c>
      <c r="H1130" s="16">
        <v>4220623800011720</v>
      </c>
      <c r="I1130" s="25">
        <v>2203.56</v>
      </c>
      <c r="J1130" s="24">
        <v>45151</v>
      </c>
      <c r="K1130" s="17">
        <v>1806.2</v>
      </c>
      <c r="L1130" s="24">
        <v>45098</v>
      </c>
      <c r="M1130" s="16">
        <v>-53</v>
      </c>
      <c r="N1130" s="16">
        <f t="shared" si="51"/>
        <v>7</v>
      </c>
      <c r="O1130" s="17">
        <f t="shared" si="52"/>
        <v>-95728.6</v>
      </c>
      <c r="P1130" s="17">
        <f t="shared" si="53"/>
        <v>12643.4</v>
      </c>
    </row>
    <row r="1131" spans="1:16" x14ac:dyDescent="0.25">
      <c r="A1131" s="15" t="s">
        <v>12</v>
      </c>
      <c r="B1131" s="15" t="s">
        <v>827</v>
      </c>
      <c r="C1131" s="15" t="s">
        <v>884</v>
      </c>
      <c r="D1131" s="16">
        <v>8526440154</v>
      </c>
      <c r="E1131" s="24">
        <v>45092</v>
      </c>
      <c r="F1131" s="24">
        <v>45092</v>
      </c>
      <c r="G1131" s="16">
        <v>9858974615</v>
      </c>
      <c r="H1131" s="16">
        <v>5751536389</v>
      </c>
      <c r="I1131" s="25">
        <v>646.19000000000005</v>
      </c>
      <c r="J1131" s="24">
        <v>45122</v>
      </c>
      <c r="K1131" s="17">
        <v>529.66</v>
      </c>
      <c r="L1131" s="24">
        <v>45096</v>
      </c>
      <c r="M1131" s="16">
        <v>-26</v>
      </c>
      <c r="N1131" s="16">
        <f t="shared" si="51"/>
        <v>4</v>
      </c>
      <c r="O1131" s="17">
        <f t="shared" si="52"/>
        <v>-13771.16</v>
      </c>
      <c r="P1131" s="17">
        <f t="shared" si="53"/>
        <v>2118.64</v>
      </c>
    </row>
    <row r="1132" spans="1:16" x14ac:dyDescent="0.25">
      <c r="A1132" s="15" t="s">
        <v>12</v>
      </c>
      <c r="B1132" s="15" t="s">
        <v>827</v>
      </c>
      <c r="C1132" s="15" t="s">
        <v>884</v>
      </c>
      <c r="D1132" s="16">
        <v>8526440154</v>
      </c>
      <c r="E1132" s="24">
        <v>45092</v>
      </c>
      <c r="F1132" s="24">
        <v>45092</v>
      </c>
      <c r="G1132" s="16">
        <v>9858983311</v>
      </c>
      <c r="H1132" s="16">
        <v>5751532062</v>
      </c>
      <c r="I1132" s="25">
        <v>32705.17</v>
      </c>
      <c r="J1132" s="24">
        <v>45122</v>
      </c>
      <c r="K1132" s="17">
        <v>26807.52</v>
      </c>
      <c r="L1132" s="24">
        <v>45096</v>
      </c>
      <c r="M1132" s="16">
        <v>-26</v>
      </c>
      <c r="N1132" s="16">
        <f t="shared" si="51"/>
        <v>4</v>
      </c>
      <c r="O1132" s="17">
        <f t="shared" si="52"/>
        <v>-696995.52</v>
      </c>
      <c r="P1132" s="17">
        <f t="shared" si="53"/>
        <v>107230.08</v>
      </c>
    </row>
    <row r="1133" spans="1:16" x14ac:dyDescent="0.25">
      <c r="A1133" s="15" t="s">
        <v>12</v>
      </c>
      <c r="B1133" s="15" t="s">
        <v>827</v>
      </c>
      <c r="C1133" s="15" t="s">
        <v>884</v>
      </c>
      <c r="D1133" s="16">
        <v>8526440154</v>
      </c>
      <c r="E1133" s="24">
        <v>45092</v>
      </c>
      <c r="F1133" s="24">
        <v>45092</v>
      </c>
      <c r="G1133" s="16">
        <v>9858984427</v>
      </c>
      <c r="H1133" s="16">
        <v>5751536302</v>
      </c>
      <c r="I1133" s="25">
        <v>669</v>
      </c>
      <c r="J1133" s="24">
        <v>45122</v>
      </c>
      <c r="K1133" s="17">
        <v>548.36</v>
      </c>
      <c r="L1133" s="24">
        <v>45096</v>
      </c>
      <c r="M1133" s="16">
        <v>-26</v>
      </c>
      <c r="N1133" s="16">
        <f t="shared" si="51"/>
        <v>4</v>
      </c>
      <c r="O1133" s="17">
        <f t="shared" si="52"/>
        <v>-14257.36</v>
      </c>
      <c r="P1133" s="17">
        <f t="shared" si="53"/>
        <v>2193.44</v>
      </c>
    </row>
    <row r="1134" spans="1:16" x14ac:dyDescent="0.25">
      <c r="A1134" s="15" t="s">
        <v>12</v>
      </c>
      <c r="B1134" s="15" t="s">
        <v>827</v>
      </c>
      <c r="C1134" s="15" t="s">
        <v>21</v>
      </c>
      <c r="D1134" s="16">
        <v>2616630022</v>
      </c>
      <c r="E1134" s="24">
        <v>45095</v>
      </c>
      <c r="F1134" s="24">
        <v>45095</v>
      </c>
      <c r="G1134" s="16">
        <v>9863990555</v>
      </c>
      <c r="H1134" s="16">
        <v>2230063434</v>
      </c>
      <c r="I1134" s="25">
        <v>24250.14</v>
      </c>
      <c r="J1134" s="24">
        <v>45125</v>
      </c>
      <c r="K1134" s="17">
        <v>19877.16</v>
      </c>
      <c r="L1134" s="24">
        <v>45098</v>
      </c>
      <c r="M1134" s="16">
        <v>-27</v>
      </c>
      <c r="N1134" s="16">
        <f t="shared" si="51"/>
        <v>3</v>
      </c>
      <c r="O1134" s="17">
        <f t="shared" si="52"/>
        <v>-536683.31999999995</v>
      </c>
      <c r="P1134" s="17">
        <f t="shared" si="53"/>
        <v>59631.479999999996</v>
      </c>
    </row>
    <row r="1135" spans="1:16" x14ac:dyDescent="0.25">
      <c r="A1135" s="15" t="s">
        <v>12</v>
      </c>
      <c r="B1135" s="15" t="s">
        <v>827</v>
      </c>
      <c r="C1135" s="15" t="s">
        <v>832</v>
      </c>
      <c r="D1135" s="16">
        <v>1177760491</v>
      </c>
      <c r="E1135" s="24">
        <v>45095</v>
      </c>
      <c r="F1135" s="24">
        <v>45095</v>
      </c>
      <c r="G1135" s="16">
        <v>9869359293</v>
      </c>
      <c r="H1135" s="16" t="s">
        <v>1013</v>
      </c>
      <c r="I1135" s="25">
        <v>1559.01</v>
      </c>
      <c r="J1135" s="24">
        <v>45141</v>
      </c>
      <c r="K1135" s="17">
        <v>1414.46</v>
      </c>
      <c r="L1135" s="24">
        <v>45110</v>
      </c>
      <c r="M1135" s="16">
        <v>-31</v>
      </c>
      <c r="N1135" s="16">
        <f t="shared" si="51"/>
        <v>15</v>
      </c>
      <c r="O1135" s="17">
        <f t="shared" si="52"/>
        <v>-43848.26</v>
      </c>
      <c r="P1135" s="17">
        <f t="shared" si="53"/>
        <v>21216.9</v>
      </c>
    </row>
    <row r="1136" spans="1:16" x14ac:dyDescent="0.25">
      <c r="A1136" s="15" t="s">
        <v>12</v>
      </c>
      <c r="B1136" s="15" t="s">
        <v>827</v>
      </c>
      <c r="C1136" s="15" t="s">
        <v>832</v>
      </c>
      <c r="D1136" s="16">
        <v>1177760491</v>
      </c>
      <c r="E1136" s="24">
        <v>45095</v>
      </c>
      <c r="F1136" s="24">
        <v>45095</v>
      </c>
      <c r="G1136" s="16">
        <v>9869380077</v>
      </c>
      <c r="H1136" s="16" t="s">
        <v>1014</v>
      </c>
      <c r="I1136" s="25">
        <v>1784.52</v>
      </c>
      <c r="J1136" s="24">
        <v>45141</v>
      </c>
      <c r="K1136" s="17">
        <v>1622.26</v>
      </c>
      <c r="L1136" s="24">
        <v>45110</v>
      </c>
      <c r="M1136" s="16">
        <v>-31</v>
      </c>
      <c r="N1136" s="16">
        <f t="shared" si="51"/>
        <v>15</v>
      </c>
      <c r="O1136" s="17">
        <f t="shared" si="52"/>
        <v>-50290.06</v>
      </c>
      <c r="P1136" s="17">
        <f t="shared" si="53"/>
        <v>24333.9</v>
      </c>
    </row>
    <row r="1137" spans="1:16" x14ac:dyDescent="0.25">
      <c r="A1137" s="15" t="s">
        <v>12</v>
      </c>
      <c r="B1137" s="15" t="s">
        <v>827</v>
      </c>
      <c r="C1137" s="15" t="s">
        <v>832</v>
      </c>
      <c r="D1137" s="16">
        <v>1177760491</v>
      </c>
      <c r="E1137" s="24">
        <v>45093</v>
      </c>
      <c r="F1137" s="24">
        <v>45093</v>
      </c>
      <c r="G1137" s="16">
        <v>9869387627</v>
      </c>
      <c r="H1137" s="16" t="s">
        <v>1015</v>
      </c>
      <c r="I1137" s="25">
        <v>2291.8000000000002</v>
      </c>
      <c r="J1137" s="24">
        <v>45141</v>
      </c>
      <c r="K1137" s="17">
        <v>2080.5700000000002</v>
      </c>
      <c r="L1137" s="24">
        <v>45110</v>
      </c>
      <c r="M1137" s="16">
        <v>-31</v>
      </c>
      <c r="N1137" s="16">
        <f t="shared" si="51"/>
        <v>17</v>
      </c>
      <c r="O1137" s="17">
        <f t="shared" si="52"/>
        <v>-64497.670000000006</v>
      </c>
      <c r="P1137" s="17">
        <f t="shared" si="53"/>
        <v>35369.69</v>
      </c>
    </row>
    <row r="1138" spans="1:16" x14ac:dyDescent="0.25">
      <c r="A1138" s="15" t="s">
        <v>12</v>
      </c>
      <c r="B1138" s="15" t="s">
        <v>827</v>
      </c>
      <c r="C1138" s="15" t="s">
        <v>832</v>
      </c>
      <c r="D1138" s="16">
        <v>1177760491</v>
      </c>
      <c r="E1138" s="24">
        <v>45095</v>
      </c>
      <c r="F1138" s="24">
        <v>45095</v>
      </c>
      <c r="G1138" s="16">
        <v>9869580584</v>
      </c>
      <c r="H1138" s="16" t="s">
        <v>1016</v>
      </c>
      <c r="I1138" s="25">
        <v>1342.23</v>
      </c>
      <c r="J1138" s="24">
        <v>45141</v>
      </c>
      <c r="K1138" s="17">
        <v>1217.3499999999999</v>
      </c>
      <c r="L1138" s="24">
        <v>45110</v>
      </c>
      <c r="M1138" s="16">
        <v>-31</v>
      </c>
      <c r="N1138" s="16">
        <f t="shared" si="51"/>
        <v>15</v>
      </c>
      <c r="O1138" s="17">
        <f t="shared" si="52"/>
        <v>-37737.85</v>
      </c>
      <c r="P1138" s="17">
        <f t="shared" si="53"/>
        <v>18260.25</v>
      </c>
    </row>
    <row r="1139" spans="1:16" x14ac:dyDescent="0.25">
      <c r="A1139" s="15" t="s">
        <v>12</v>
      </c>
      <c r="B1139" s="15" t="s">
        <v>827</v>
      </c>
      <c r="C1139" s="15" t="s">
        <v>832</v>
      </c>
      <c r="D1139" s="16">
        <v>1177760491</v>
      </c>
      <c r="E1139" s="24">
        <v>45094</v>
      </c>
      <c r="F1139" s="24">
        <v>45094</v>
      </c>
      <c r="G1139" s="16">
        <v>9869580741</v>
      </c>
      <c r="H1139" s="16" t="s">
        <v>1017</v>
      </c>
      <c r="I1139" s="25">
        <v>1315.04</v>
      </c>
      <c r="J1139" s="24">
        <v>45141</v>
      </c>
      <c r="K1139" s="17">
        <v>1192.76</v>
      </c>
      <c r="L1139" s="24">
        <v>45110</v>
      </c>
      <c r="M1139" s="16">
        <v>-31</v>
      </c>
      <c r="N1139" s="16">
        <f t="shared" si="51"/>
        <v>16</v>
      </c>
      <c r="O1139" s="17">
        <f t="shared" si="52"/>
        <v>-36975.56</v>
      </c>
      <c r="P1139" s="17">
        <f t="shared" si="53"/>
        <v>19084.16</v>
      </c>
    </row>
    <row r="1140" spans="1:16" x14ac:dyDescent="0.25">
      <c r="A1140" s="15" t="s">
        <v>12</v>
      </c>
      <c r="B1140" s="15" t="s">
        <v>827</v>
      </c>
      <c r="C1140" s="15" t="s">
        <v>832</v>
      </c>
      <c r="D1140" s="16">
        <v>1177760491</v>
      </c>
      <c r="E1140" s="24">
        <v>45094</v>
      </c>
      <c r="F1140" s="24">
        <v>45094</v>
      </c>
      <c r="G1140" s="16">
        <v>9869632748</v>
      </c>
      <c r="H1140" s="16" t="s">
        <v>1018</v>
      </c>
      <c r="I1140" s="25">
        <v>479.79</v>
      </c>
      <c r="J1140" s="24">
        <v>45141</v>
      </c>
      <c r="K1140" s="17">
        <v>433.3</v>
      </c>
      <c r="L1140" s="24">
        <v>45110</v>
      </c>
      <c r="M1140" s="16">
        <v>-31</v>
      </c>
      <c r="N1140" s="16">
        <f t="shared" si="51"/>
        <v>16</v>
      </c>
      <c r="O1140" s="17">
        <f t="shared" si="52"/>
        <v>-13432.300000000001</v>
      </c>
      <c r="P1140" s="17">
        <f t="shared" si="53"/>
        <v>6932.8</v>
      </c>
    </row>
    <row r="1141" spans="1:16" x14ac:dyDescent="0.25">
      <c r="A1141" s="15" t="s">
        <v>12</v>
      </c>
      <c r="B1141" s="15" t="s">
        <v>827</v>
      </c>
      <c r="C1141" s="15" t="s">
        <v>832</v>
      </c>
      <c r="D1141" s="16">
        <v>1177760491</v>
      </c>
      <c r="E1141" s="24">
        <v>45094</v>
      </c>
      <c r="F1141" s="24">
        <v>45094</v>
      </c>
      <c r="G1141" s="16">
        <v>9869640544</v>
      </c>
      <c r="H1141" s="16" t="s">
        <v>1019</v>
      </c>
      <c r="I1141" s="25">
        <v>63.33</v>
      </c>
      <c r="J1141" s="24">
        <v>45141</v>
      </c>
      <c r="K1141" s="17">
        <v>57.56</v>
      </c>
      <c r="L1141" s="24">
        <v>45110</v>
      </c>
      <c r="M1141" s="16">
        <v>-31</v>
      </c>
      <c r="N1141" s="16">
        <f t="shared" si="51"/>
        <v>16</v>
      </c>
      <c r="O1141" s="17">
        <f t="shared" si="52"/>
        <v>-1784.3600000000001</v>
      </c>
      <c r="P1141" s="17">
        <f t="shared" si="53"/>
        <v>920.96</v>
      </c>
    </row>
    <row r="1142" spans="1:16" x14ac:dyDescent="0.25">
      <c r="A1142" s="15" t="s">
        <v>12</v>
      </c>
      <c r="B1142" s="15" t="s">
        <v>827</v>
      </c>
      <c r="C1142" s="15" t="s">
        <v>832</v>
      </c>
      <c r="D1142" s="16">
        <v>1177760491</v>
      </c>
      <c r="E1142" s="24">
        <v>45095</v>
      </c>
      <c r="F1142" s="24">
        <v>45095</v>
      </c>
      <c r="G1142" s="16">
        <v>9869640874</v>
      </c>
      <c r="H1142" s="16" t="s">
        <v>1020</v>
      </c>
      <c r="I1142" s="25">
        <v>16096.72</v>
      </c>
      <c r="J1142" s="24">
        <v>45141</v>
      </c>
      <c r="K1142" s="17">
        <v>14629.44</v>
      </c>
      <c r="L1142" s="24">
        <v>45110</v>
      </c>
      <c r="M1142" s="16">
        <v>-31</v>
      </c>
      <c r="N1142" s="16">
        <f t="shared" si="51"/>
        <v>15</v>
      </c>
      <c r="O1142" s="17">
        <f t="shared" si="52"/>
        <v>-453512.64</v>
      </c>
      <c r="P1142" s="17">
        <f t="shared" si="53"/>
        <v>219441.6</v>
      </c>
    </row>
    <row r="1143" spans="1:16" x14ac:dyDescent="0.25">
      <c r="A1143" s="15" t="s">
        <v>12</v>
      </c>
      <c r="B1143" s="15" t="s">
        <v>827</v>
      </c>
      <c r="C1143" s="15" t="s">
        <v>832</v>
      </c>
      <c r="D1143" s="16">
        <v>1177760491</v>
      </c>
      <c r="E1143" s="24">
        <v>45095</v>
      </c>
      <c r="F1143" s="24">
        <v>45095</v>
      </c>
      <c r="G1143" s="16">
        <v>9869818277</v>
      </c>
      <c r="H1143" s="16" t="s">
        <v>1021</v>
      </c>
      <c r="I1143" s="25">
        <v>5580.83</v>
      </c>
      <c r="J1143" s="24">
        <v>45141</v>
      </c>
      <c r="K1143" s="17">
        <v>5076.54</v>
      </c>
      <c r="L1143" s="24">
        <v>45110</v>
      </c>
      <c r="M1143" s="16">
        <v>-31</v>
      </c>
      <c r="N1143" s="16">
        <f t="shared" si="51"/>
        <v>15</v>
      </c>
      <c r="O1143" s="17">
        <f t="shared" si="52"/>
        <v>-157372.74</v>
      </c>
      <c r="P1143" s="17">
        <f t="shared" si="53"/>
        <v>76148.100000000006</v>
      </c>
    </row>
    <row r="1144" spans="1:16" x14ac:dyDescent="0.25">
      <c r="A1144" s="15" t="s">
        <v>12</v>
      </c>
      <c r="B1144" s="15" t="s">
        <v>827</v>
      </c>
      <c r="C1144" s="15" t="s">
        <v>832</v>
      </c>
      <c r="D1144" s="16">
        <v>1177760491</v>
      </c>
      <c r="E1144" s="24">
        <v>45093</v>
      </c>
      <c r="F1144" s="24">
        <v>45093</v>
      </c>
      <c r="G1144" s="16">
        <v>9869818335</v>
      </c>
      <c r="H1144" s="16" t="s">
        <v>1022</v>
      </c>
      <c r="I1144" s="25">
        <v>1341.02</v>
      </c>
      <c r="J1144" s="24">
        <v>45141</v>
      </c>
      <c r="K1144" s="17">
        <v>1216.33</v>
      </c>
      <c r="L1144" s="24">
        <v>45110</v>
      </c>
      <c r="M1144" s="16">
        <v>-31</v>
      </c>
      <c r="N1144" s="16">
        <f t="shared" si="51"/>
        <v>17</v>
      </c>
      <c r="O1144" s="17">
        <f t="shared" si="52"/>
        <v>-37706.229999999996</v>
      </c>
      <c r="P1144" s="17">
        <f t="shared" si="53"/>
        <v>20677.61</v>
      </c>
    </row>
    <row r="1145" spans="1:16" x14ac:dyDescent="0.25">
      <c r="A1145" s="15" t="s">
        <v>12</v>
      </c>
      <c r="B1145" s="15" t="s">
        <v>827</v>
      </c>
      <c r="C1145" s="15" t="s">
        <v>832</v>
      </c>
      <c r="D1145" s="16">
        <v>1177760491</v>
      </c>
      <c r="E1145" s="24">
        <v>45095</v>
      </c>
      <c r="F1145" s="24">
        <v>45095</v>
      </c>
      <c r="G1145" s="16">
        <v>9869821181</v>
      </c>
      <c r="H1145" s="16" t="s">
        <v>1023</v>
      </c>
      <c r="I1145" s="25">
        <v>5774.11</v>
      </c>
      <c r="J1145" s="24">
        <v>45141</v>
      </c>
      <c r="K1145" s="17">
        <v>5245.41</v>
      </c>
      <c r="L1145" s="24">
        <v>45110</v>
      </c>
      <c r="M1145" s="16">
        <v>-31</v>
      </c>
      <c r="N1145" s="16">
        <f t="shared" si="51"/>
        <v>15</v>
      </c>
      <c r="O1145" s="17">
        <f t="shared" si="52"/>
        <v>-162607.71</v>
      </c>
      <c r="P1145" s="17">
        <f t="shared" si="53"/>
        <v>78681.149999999994</v>
      </c>
    </row>
    <row r="1146" spans="1:16" x14ac:dyDescent="0.25">
      <c r="A1146" s="15" t="s">
        <v>12</v>
      </c>
      <c r="B1146" s="15" t="s">
        <v>827</v>
      </c>
      <c r="C1146" s="15" t="s">
        <v>832</v>
      </c>
      <c r="D1146" s="16">
        <v>1177760491</v>
      </c>
      <c r="E1146" s="24">
        <v>45095</v>
      </c>
      <c r="F1146" s="24">
        <v>45095</v>
      </c>
      <c r="G1146" s="16">
        <v>9869821375</v>
      </c>
      <c r="H1146" s="16" t="s">
        <v>1024</v>
      </c>
      <c r="I1146" s="25">
        <v>1347.7</v>
      </c>
      <c r="J1146" s="24">
        <v>45141</v>
      </c>
      <c r="K1146" s="17">
        <v>1222.3</v>
      </c>
      <c r="L1146" s="24">
        <v>45110</v>
      </c>
      <c r="M1146" s="16">
        <v>-31</v>
      </c>
      <c r="N1146" s="16">
        <f t="shared" si="51"/>
        <v>15</v>
      </c>
      <c r="O1146" s="17">
        <f t="shared" si="52"/>
        <v>-37891.299999999996</v>
      </c>
      <c r="P1146" s="17">
        <f t="shared" si="53"/>
        <v>18334.5</v>
      </c>
    </row>
    <row r="1147" spans="1:16" x14ac:dyDescent="0.25">
      <c r="A1147" s="15" t="s">
        <v>12</v>
      </c>
      <c r="B1147" s="15" t="s">
        <v>827</v>
      </c>
      <c r="C1147" s="15" t="s">
        <v>832</v>
      </c>
      <c r="D1147" s="16">
        <v>1177760491</v>
      </c>
      <c r="E1147" s="24">
        <v>45095</v>
      </c>
      <c r="F1147" s="24">
        <v>45095</v>
      </c>
      <c r="G1147" s="16">
        <v>9869848758</v>
      </c>
      <c r="H1147" s="16" t="s">
        <v>1025</v>
      </c>
      <c r="I1147" s="25">
        <v>2932.27</v>
      </c>
      <c r="J1147" s="24">
        <v>45141</v>
      </c>
      <c r="K1147" s="17">
        <v>2670.46</v>
      </c>
      <c r="L1147" s="24">
        <v>45110</v>
      </c>
      <c r="M1147" s="16">
        <v>-31</v>
      </c>
      <c r="N1147" s="16">
        <f t="shared" si="51"/>
        <v>15</v>
      </c>
      <c r="O1147" s="17">
        <f t="shared" si="52"/>
        <v>-82784.259999999995</v>
      </c>
      <c r="P1147" s="17">
        <f t="shared" si="53"/>
        <v>40056.9</v>
      </c>
    </row>
    <row r="1148" spans="1:16" x14ac:dyDescent="0.25">
      <c r="A1148" s="15" t="s">
        <v>12</v>
      </c>
      <c r="B1148" s="15" t="s">
        <v>827</v>
      </c>
      <c r="C1148" s="15" t="s">
        <v>832</v>
      </c>
      <c r="D1148" s="16">
        <v>1177760491</v>
      </c>
      <c r="E1148" s="24">
        <v>45094</v>
      </c>
      <c r="F1148" s="24">
        <v>45094</v>
      </c>
      <c r="G1148" s="16">
        <v>9869991148</v>
      </c>
      <c r="H1148" s="16" t="s">
        <v>1026</v>
      </c>
      <c r="I1148" s="25">
        <v>6331.03</v>
      </c>
      <c r="J1148" s="24">
        <v>45141</v>
      </c>
      <c r="K1148" s="17">
        <v>5751.75</v>
      </c>
      <c r="L1148" s="24">
        <v>45110</v>
      </c>
      <c r="M1148" s="16">
        <v>-31</v>
      </c>
      <c r="N1148" s="16">
        <f t="shared" si="51"/>
        <v>16</v>
      </c>
      <c r="O1148" s="17">
        <f t="shared" si="52"/>
        <v>-178304.25</v>
      </c>
      <c r="P1148" s="17">
        <f t="shared" si="53"/>
        <v>92028</v>
      </c>
    </row>
    <row r="1149" spans="1:16" x14ac:dyDescent="0.25">
      <c r="A1149" s="15" t="s">
        <v>12</v>
      </c>
      <c r="B1149" s="15" t="s">
        <v>827</v>
      </c>
      <c r="C1149" s="15" t="s">
        <v>832</v>
      </c>
      <c r="D1149" s="16">
        <v>1177760491</v>
      </c>
      <c r="E1149" s="24">
        <v>45094</v>
      </c>
      <c r="F1149" s="24">
        <v>45094</v>
      </c>
      <c r="G1149" s="16">
        <v>9869992746</v>
      </c>
      <c r="H1149" s="16" t="s">
        <v>1027</v>
      </c>
      <c r="I1149" s="25">
        <v>1041.77</v>
      </c>
      <c r="J1149" s="24">
        <v>45141</v>
      </c>
      <c r="K1149" s="17">
        <v>944.29</v>
      </c>
      <c r="L1149" s="24">
        <v>45110</v>
      </c>
      <c r="M1149" s="16">
        <v>-31</v>
      </c>
      <c r="N1149" s="16">
        <f t="shared" si="51"/>
        <v>16</v>
      </c>
      <c r="O1149" s="17">
        <f t="shared" si="52"/>
        <v>-29272.989999999998</v>
      </c>
      <c r="P1149" s="17">
        <f t="shared" si="53"/>
        <v>15108.64</v>
      </c>
    </row>
    <row r="1150" spans="1:16" x14ac:dyDescent="0.25">
      <c r="A1150" s="15" t="s">
        <v>12</v>
      </c>
      <c r="B1150" s="15" t="s">
        <v>827</v>
      </c>
      <c r="C1150" s="15" t="s">
        <v>832</v>
      </c>
      <c r="D1150" s="16">
        <v>1177760491</v>
      </c>
      <c r="E1150" s="24">
        <v>45095</v>
      </c>
      <c r="F1150" s="24">
        <v>45095</v>
      </c>
      <c r="G1150" s="16">
        <v>9869992772</v>
      </c>
      <c r="H1150" s="16" t="s">
        <v>1028</v>
      </c>
      <c r="I1150" s="25">
        <v>664.21</v>
      </c>
      <c r="J1150" s="24">
        <v>45141</v>
      </c>
      <c r="K1150" s="17">
        <v>600.91999999999996</v>
      </c>
      <c r="L1150" s="24">
        <v>45110</v>
      </c>
      <c r="M1150" s="16">
        <v>-31</v>
      </c>
      <c r="N1150" s="16">
        <f t="shared" si="51"/>
        <v>15</v>
      </c>
      <c r="O1150" s="17">
        <f t="shared" si="52"/>
        <v>-18628.52</v>
      </c>
      <c r="P1150" s="17">
        <f t="shared" si="53"/>
        <v>9013.7999999999993</v>
      </c>
    </row>
    <row r="1151" spans="1:16" x14ac:dyDescent="0.25">
      <c r="A1151" s="15" t="s">
        <v>12</v>
      </c>
      <c r="B1151" s="15" t="s">
        <v>827</v>
      </c>
      <c r="C1151" s="15" t="s">
        <v>832</v>
      </c>
      <c r="D1151" s="16">
        <v>1177760491</v>
      </c>
      <c r="E1151" s="24">
        <v>45093</v>
      </c>
      <c r="F1151" s="24">
        <v>45093</v>
      </c>
      <c r="G1151" s="16">
        <v>9870009331</v>
      </c>
      <c r="H1151" s="16" t="s">
        <v>1029</v>
      </c>
      <c r="I1151" s="25">
        <v>263.39999999999998</v>
      </c>
      <c r="J1151" s="24">
        <v>45141</v>
      </c>
      <c r="K1151" s="17">
        <v>239.38</v>
      </c>
      <c r="L1151" s="24">
        <v>45110</v>
      </c>
      <c r="M1151" s="16">
        <v>-31</v>
      </c>
      <c r="N1151" s="16">
        <f t="shared" si="51"/>
        <v>17</v>
      </c>
      <c r="O1151" s="17">
        <f t="shared" si="52"/>
        <v>-7420.78</v>
      </c>
      <c r="P1151" s="17">
        <f t="shared" si="53"/>
        <v>4069.46</v>
      </c>
    </row>
    <row r="1152" spans="1:16" x14ac:dyDescent="0.25">
      <c r="A1152" s="15" t="s">
        <v>12</v>
      </c>
      <c r="B1152" s="15" t="s">
        <v>827</v>
      </c>
      <c r="C1152" s="15" t="s">
        <v>832</v>
      </c>
      <c r="D1152" s="16">
        <v>1177760491</v>
      </c>
      <c r="E1152" s="24">
        <v>45095</v>
      </c>
      <c r="F1152" s="24">
        <v>45095</v>
      </c>
      <c r="G1152" s="16">
        <v>9870014673</v>
      </c>
      <c r="H1152" s="16" t="s">
        <v>1030</v>
      </c>
      <c r="I1152" s="25">
        <v>491.31</v>
      </c>
      <c r="J1152" s="24">
        <v>45141</v>
      </c>
      <c r="K1152" s="17">
        <v>447.08</v>
      </c>
      <c r="L1152" s="24">
        <v>45110</v>
      </c>
      <c r="M1152" s="16">
        <v>-31</v>
      </c>
      <c r="N1152" s="16">
        <f t="shared" si="51"/>
        <v>15</v>
      </c>
      <c r="O1152" s="17">
        <f t="shared" si="52"/>
        <v>-13859.48</v>
      </c>
      <c r="P1152" s="17">
        <f t="shared" si="53"/>
        <v>6706.2</v>
      </c>
    </row>
    <row r="1153" spans="1:16" x14ac:dyDescent="0.25">
      <c r="A1153" s="15" t="s">
        <v>12</v>
      </c>
      <c r="B1153" s="15" t="s">
        <v>827</v>
      </c>
      <c r="C1153" s="15" t="s">
        <v>832</v>
      </c>
      <c r="D1153" s="16">
        <v>1177760491</v>
      </c>
      <c r="E1153" s="24">
        <v>45095</v>
      </c>
      <c r="F1153" s="24">
        <v>45095</v>
      </c>
      <c r="G1153" s="16">
        <v>9870044488</v>
      </c>
      <c r="H1153" s="16" t="s">
        <v>1031</v>
      </c>
      <c r="I1153" s="25">
        <v>26962.9</v>
      </c>
      <c r="J1153" s="24">
        <v>45141</v>
      </c>
      <c r="K1153" s="17">
        <v>24508.52</v>
      </c>
      <c r="L1153" s="24">
        <v>45110</v>
      </c>
      <c r="M1153" s="16">
        <v>-31</v>
      </c>
      <c r="N1153" s="16">
        <f t="shared" si="51"/>
        <v>15</v>
      </c>
      <c r="O1153" s="17">
        <f t="shared" si="52"/>
        <v>-759764.12</v>
      </c>
      <c r="P1153" s="17">
        <f t="shared" si="53"/>
        <v>367627.8</v>
      </c>
    </row>
    <row r="1154" spans="1:16" x14ac:dyDescent="0.25">
      <c r="A1154" s="15" t="s">
        <v>12</v>
      </c>
      <c r="B1154" s="15" t="s">
        <v>827</v>
      </c>
      <c r="C1154" s="15" t="s">
        <v>834</v>
      </c>
      <c r="D1154" s="16">
        <v>488410010</v>
      </c>
      <c r="E1154" s="24">
        <v>45096</v>
      </c>
      <c r="F1154" s="24">
        <v>45096</v>
      </c>
      <c r="G1154" s="16">
        <v>9874768988</v>
      </c>
      <c r="H1154" s="16">
        <v>6820230620001330</v>
      </c>
      <c r="I1154" s="25">
        <v>19636.21</v>
      </c>
      <c r="J1154" s="24">
        <v>45156</v>
      </c>
      <c r="K1154" s="17">
        <v>16095.25</v>
      </c>
      <c r="L1154" s="24">
        <v>45098</v>
      </c>
      <c r="M1154" s="16">
        <v>-58</v>
      </c>
      <c r="N1154" s="16">
        <f t="shared" si="51"/>
        <v>2</v>
      </c>
      <c r="O1154" s="17">
        <f t="shared" si="52"/>
        <v>-933524.5</v>
      </c>
      <c r="P1154" s="17">
        <f t="shared" si="53"/>
        <v>32190.5</v>
      </c>
    </row>
    <row r="1155" spans="1:16" x14ac:dyDescent="0.25">
      <c r="A1155" s="15" t="s">
        <v>12</v>
      </c>
      <c r="B1155" s="15" t="s">
        <v>827</v>
      </c>
      <c r="C1155" s="15" t="s">
        <v>834</v>
      </c>
      <c r="D1155" s="16">
        <v>488410010</v>
      </c>
      <c r="E1155" s="24">
        <v>45097</v>
      </c>
      <c r="F1155" s="24">
        <v>45097</v>
      </c>
      <c r="G1155" s="16">
        <v>9886673674</v>
      </c>
      <c r="H1155" s="16">
        <v>6820230620001180</v>
      </c>
      <c r="I1155" s="25">
        <v>19636.21</v>
      </c>
      <c r="J1155" s="24">
        <v>45157</v>
      </c>
      <c r="K1155" s="17">
        <v>16095.25</v>
      </c>
      <c r="L1155" s="24">
        <v>45098</v>
      </c>
      <c r="M1155" s="16">
        <v>-59</v>
      </c>
      <c r="N1155" s="16">
        <f t="shared" ref="N1155:N1218" si="54">L1155-F1155</f>
        <v>1</v>
      </c>
      <c r="O1155" s="17">
        <f t="shared" ref="O1155:O1218" si="55">M1155*K1155</f>
        <v>-949619.75</v>
      </c>
      <c r="P1155" s="17">
        <f t="shared" ref="P1155:P1218" si="56">N1155*K1155</f>
        <v>16095.25</v>
      </c>
    </row>
    <row r="1156" spans="1:16" x14ac:dyDescent="0.25">
      <c r="A1156" s="15" t="s">
        <v>12</v>
      </c>
      <c r="B1156" s="15" t="s">
        <v>827</v>
      </c>
      <c r="C1156" s="15" t="s">
        <v>843</v>
      </c>
      <c r="D1156" s="16">
        <v>97103880585</v>
      </c>
      <c r="E1156" s="24">
        <v>45097</v>
      </c>
      <c r="F1156" s="24">
        <v>45097</v>
      </c>
      <c r="G1156" s="16">
        <v>9893600637</v>
      </c>
      <c r="H1156" s="16">
        <v>1023164526</v>
      </c>
      <c r="I1156" s="25">
        <v>73.5</v>
      </c>
      <c r="J1156" s="24">
        <v>45127</v>
      </c>
      <c r="K1156" s="17">
        <v>73.5</v>
      </c>
      <c r="L1156" s="24">
        <v>45100</v>
      </c>
      <c r="M1156" s="16">
        <v>-27</v>
      </c>
      <c r="N1156" s="16">
        <f t="shared" si="54"/>
        <v>3</v>
      </c>
      <c r="O1156" s="17">
        <f t="shared" si="55"/>
        <v>-1984.5</v>
      </c>
      <c r="P1156" s="17">
        <f t="shared" si="56"/>
        <v>220.5</v>
      </c>
    </row>
    <row r="1157" spans="1:16" x14ac:dyDescent="0.25">
      <c r="A1157" s="15" t="s">
        <v>12</v>
      </c>
      <c r="B1157" s="15" t="s">
        <v>827</v>
      </c>
      <c r="C1157" s="15" t="s">
        <v>843</v>
      </c>
      <c r="D1157" s="16">
        <v>97103880585</v>
      </c>
      <c r="E1157" s="24">
        <v>45100</v>
      </c>
      <c r="F1157" s="24">
        <v>45100</v>
      </c>
      <c r="G1157" s="16">
        <v>9914758799</v>
      </c>
      <c r="H1157" s="16">
        <v>1023168772</v>
      </c>
      <c r="I1157" s="25">
        <v>384.06</v>
      </c>
      <c r="J1157" s="24">
        <v>45130</v>
      </c>
      <c r="K1157" s="17">
        <v>384.06</v>
      </c>
      <c r="L1157" s="24">
        <v>45110</v>
      </c>
      <c r="M1157" s="16">
        <v>-20</v>
      </c>
      <c r="N1157" s="16">
        <f t="shared" si="54"/>
        <v>10</v>
      </c>
      <c r="O1157" s="17">
        <f t="shared" si="55"/>
        <v>-7681.2</v>
      </c>
      <c r="P1157" s="17">
        <f t="shared" si="56"/>
        <v>3840.6</v>
      </c>
    </row>
    <row r="1158" spans="1:16" x14ac:dyDescent="0.25">
      <c r="A1158" s="15" t="s">
        <v>12</v>
      </c>
      <c r="B1158" s="15" t="s">
        <v>827</v>
      </c>
      <c r="C1158" s="15" t="s">
        <v>903</v>
      </c>
      <c r="D1158" s="16">
        <v>1788080156</v>
      </c>
      <c r="E1158" s="24">
        <v>45101</v>
      </c>
      <c r="F1158" s="24">
        <v>45101</v>
      </c>
      <c r="G1158" s="16">
        <v>9916186994</v>
      </c>
      <c r="H1158" s="16">
        <v>1010842717</v>
      </c>
      <c r="I1158" s="25">
        <v>102.48</v>
      </c>
      <c r="J1158" s="24">
        <v>45131</v>
      </c>
      <c r="K1158" s="17">
        <v>84</v>
      </c>
      <c r="L1158" s="24">
        <v>45110</v>
      </c>
      <c r="M1158" s="16">
        <v>-21</v>
      </c>
      <c r="N1158" s="16">
        <f t="shared" si="54"/>
        <v>9</v>
      </c>
      <c r="O1158" s="17">
        <f t="shared" si="55"/>
        <v>-1764</v>
      </c>
      <c r="P1158" s="17">
        <f t="shared" si="56"/>
        <v>756</v>
      </c>
    </row>
    <row r="1159" spans="1:16" x14ac:dyDescent="0.25">
      <c r="A1159" s="15" t="s">
        <v>12</v>
      </c>
      <c r="B1159" s="15" t="s">
        <v>827</v>
      </c>
      <c r="C1159" s="15" t="s">
        <v>903</v>
      </c>
      <c r="D1159" s="16">
        <v>1788080156</v>
      </c>
      <c r="E1159" s="24">
        <v>45100</v>
      </c>
      <c r="F1159" s="24">
        <v>45100</v>
      </c>
      <c r="G1159" s="16">
        <v>9916187546</v>
      </c>
      <c r="H1159" s="16">
        <v>1010842716</v>
      </c>
      <c r="I1159" s="25">
        <v>102.48</v>
      </c>
      <c r="J1159" s="24">
        <v>45130</v>
      </c>
      <c r="K1159" s="17">
        <v>84</v>
      </c>
      <c r="L1159" s="24">
        <v>45110</v>
      </c>
      <c r="M1159" s="16">
        <v>-20</v>
      </c>
      <c r="N1159" s="16">
        <f t="shared" si="54"/>
        <v>10</v>
      </c>
      <c r="O1159" s="17">
        <f t="shared" si="55"/>
        <v>-1680</v>
      </c>
      <c r="P1159" s="17">
        <f t="shared" si="56"/>
        <v>840</v>
      </c>
    </row>
    <row r="1160" spans="1:16" x14ac:dyDescent="0.25">
      <c r="A1160" s="15" t="s">
        <v>12</v>
      </c>
      <c r="B1160" s="15" t="s">
        <v>827</v>
      </c>
      <c r="C1160" s="15" t="s">
        <v>920</v>
      </c>
      <c r="D1160" s="16">
        <v>1219980529</v>
      </c>
      <c r="E1160" s="24">
        <v>45103</v>
      </c>
      <c r="F1160" s="24">
        <v>45103</v>
      </c>
      <c r="G1160" s="16">
        <v>9923356334</v>
      </c>
      <c r="H1160" s="16" t="s">
        <v>1032</v>
      </c>
      <c r="I1160" s="25">
        <v>1020.96</v>
      </c>
      <c r="J1160" s="24">
        <v>45133</v>
      </c>
      <c r="K1160" s="17">
        <v>972.34</v>
      </c>
      <c r="L1160" s="24">
        <v>45110</v>
      </c>
      <c r="M1160" s="16">
        <v>-23</v>
      </c>
      <c r="N1160" s="16">
        <f t="shared" si="54"/>
        <v>7</v>
      </c>
      <c r="O1160" s="17">
        <f t="shared" si="55"/>
        <v>-22363.82</v>
      </c>
      <c r="P1160" s="17">
        <f t="shared" si="56"/>
        <v>6806.38</v>
      </c>
    </row>
    <row r="1161" spans="1:16" x14ac:dyDescent="0.25">
      <c r="A1161" s="15" t="s">
        <v>12</v>
      </c>
      <c r="B1161" s="15" t="s">
        <v>827</v>
      </c>
      <c r="C1161" s="15" t="s">
        <v>920</v>
      </c>
      <c r="D1161" s="16">
        <v>1219980529</v>
      </c>
      <c r="E1161" s="24">
        <v>45103</v>
      </c>
      <c r="F1161" s="24">
        <v>45103</v>
      </c>
      <c r="G1161" s="16">
        <v>9923360960</v>
      </c>
      <c r="H1161" s="16" t="s">
        <v>1033</v>
      </c>
      <c r="I1161" s="25">
        <v>441.74</v>
      </c>
      <c r="J1161" s="24">
        <v>45133</v>
      </c>
      <c r="K1161" s="17">
        <v>420.7</v>
      </c>
      <c r="L1161" s="24">
        <v>45110</v>
      </c>
      <c r="M1161" s="16">
        <v>-23</v>
      </c>
      <c r="N1161" s="16">
        <f t="shared" si="54"/>
        <v>7</v>
      </c>
      <c r="O1161" s="17">
        <f t="shared" si="55"/>
        <v>-9676.1</v>
      </c>
      <c r="P1161" s="17">
        <f t="shared" si="56"/>
        <v>2944.9</v>
      </c>
    </row>
    <row r="1162" spans="1:16" x14ac:dyDescent="0.25">
      <c r="A1162" s="15" t="s">
        <v>12</v>
      </c>
      <c r="B1162" s="15" t="s">
        <v>827</v>
      </c>
      <c r="C1162" s="15" t="s">
        <v>884</v>
      </c>
      <c r="D1162" s="16">
        <v>8526440154</v>
      </c>
      <c r="E1162" s="24">
        <v>45104</v>
      </c>
      <c r="F1162" s="24">
        <v>45104</v>
      </c>
      <c r="G1162" s="16">
        <v>9927876626</v>
      </c>
      <c r="H1162" s="16">
        <v>5751548797</v>
      </c>
      <c r="I1162" s="25">
        <v>31.57</v>
      </c>
      <c r="J1162" s="24">
        <v>45134</v>
      </c>
      <c r="K1162" s="17">
        <v>25.88</v>
      </c>
      <c r="L1162" s="24">
        <v>45117</v>
      </c>
      <c r="M1162" s="16">
        <v>-17</v>
      </c>
      <c r="N1162" s="16">
        <f t="shared" si="54"/>
        <v>13</v>
      </c>
      <c r="O1162" s="17">
        <f t="shared" si="55"/>
        <v>-439.96</v>
      </c>
      <c r="P1162" s="17">
        <f t="shared" si="56"/>
        <v>336.44</v>
      </c>
    </row>
    <row r="1163" spans="1:16" x14ac:dyDescent="0.25">
      <c r="A1163" s="15" t="s">
        <v>12</v>
      </c>
      <c r="B1163" s="15" t="s">
        <v>827</v>
      </c>
      <c r="C1163" s="15" t="s">
        <v>675</v>
      </c>
      <c r="D1163" s="16">
        <v>12883420155</v>
      </c>
      <c r="E1163" s="24">
        <v>45105</v>
      </c>
      <c r="F1163" s="24">
        <v>45105</v>
      </c>
      <c r="G1163" s="16">
        <v>9936532224</v>
      </c>
      <c r="H1163" s="16">
        <v>823000178269</v>
      </c>
      <c r="I1163" s="25">
        <v>1249.1099999999999</v>
      </c>
      <c r="J1163" s="24">
        <v>45135</v>
      </c>
      <c r="K1163" s="17">
        <v>1023.86</v>
      </c>
      <c r="L1163" s="24">
        <v>45117</v>
      </c>
      <c r="M1163" s="16">
        <v>-18</v>
      </c>
      <c r="N1163" s="16">
        <f t="shared" si="54"/>
        <v>12</v>
      </c>
      <c r="O1163" s="17">
        <f t="shared" si="55"/>
        <v>-18429.48</v>
      </c>
      <c r="P1163" s="17">
        <f t="shared" si="56"/>
        <v>12286.32</v>
      </c>
    </row>
    <row r="1164" spans="1:16" x14ac:dyDescent="0.25">
      <c r="A1164" s="15" t="s">
        <v>12</v>
      </c>
      <c r="B1164" s="15" t="s">
        <v>827</v>
      </c>
      <c r="C1164" s="15" t="s">
        <v>884</v>
      </c>
      <c r="D1164" s="16">
        <v>8526440154</v>
      </c>
      <c r="E1164" s="24">
        <v>45106</v>
      </c>
      <c r="F1164" s="24">
        <v>45106</v>
      </c>
      <c r="G1164" s="16">
        <v>9946119777</v>
      </c>
      <c r="H1164" s="16">
        <v>5950291274</v>
      </c>
      <c r="I1164" s="25">
        <v>37.46</v>
      </c>
      <c r="J1164" s="24">
        <v>45136</v>
      </c>
      <c r="K1164" s="17">
        <v>35.68</v>
      </c>
      <c r="L1164" s="24">
        <v>45117</v>
      </c>
      <c r="M1164" s="16">
        <v>-19</v>
      </c>
      <c r="N1164" s="16">
        <f t="shared" si="54"/>
        <v>11</v>
      </c>
      <c r="O1164" s="17">
        <f t="shared" si="55"/>
        <v>-677.92</v>
      </c>
      <c r="P1164" s="17">
        <f t="shared" si="56"/>
        <v>392.48</v>
      </c>
    </row>
    <row r="1165" spans="1:16" x14ac:dyDescent="0.25">
      <c r="A1165" s="15" t="s">
        <v>12</v>
      </c>
      <c r="B1165" s="15" t="s">
        <v>827</v>
      </c>
      <c r="C1165" s="15" t="s">
        <v>845</v>
      </c>
      <c r="D1165" s="16">
        <v>2298700010</v>
      </c>
      <c r="E1165" s="24">
        <v>45109</v>
      </c>
      <c r="F1165" s="24">
        <v>45109</v>
      </c>
      <c r="G1165" s="16">
        <v>9967381290</v>
      </c>
      <c r="H1165" s="16" t="s">
        <v>1034</v>
      </c>
      <c r="I1165" s="25">
        <v>1731.02</v>
      </c>
      <c r="J1165" s="24">
        <v>45169</v>
      </c>
      <c r="K1165" s="17">
        <v>1418.87</v>
      </c>
      <c r="L1165" s="24">
        <v>45117</v>
      </c>
      <c r="M1165" s="16">
        <v>-52</v>
      </c>
      <c r="N1165" s="16">
        <f t="shared" si="54"/>
        <v>8</v>
      </c>
      <c r="O1165" s="17">
        <f t="shared" si="55"/>
        <v>-73781.239999999991</v>
      </c>
      <c r="P1165" s="17">
        <f t="shared" si="56"/>
        <v>11350.96</v>
      </c>
    </row>
    <row r="1166" spans="1:16" x14ac:dyDescent="0.25">
      <c r="A1166" s="15" t="s">
        <v>12</v>
      </c>
      <c r="B1166" s="15" t="s">
        <v>827</v>
      </c>
      <c r="C1166" s="15" t="s">
        <v>848</v>
      </c>
      <c r="D1166" s="16">
        <v>9606630961</v>
      </c>
      <c r="E1166" s="24">
        <v>45111</v>
      </c>
      <c r="F1166" s="24">
        <v>45111</v>
      </c>
      <c r="G1166" s="16">
        <v>9973208856</v>
      </c>
      <c r="H1166" s="16" t="s">
        <v>1035</v>
      </c>
      <c r="I1166" s="25">
        <v>16473.259999999998</v>
      </c>
      <c r="J1166" s="24">
        <v>45141</v>
      </c>
      <c r="K1166" s="17">
        <v>13502.67</v>
      </c>
      <c r="L1166" s="24">
        <v>45117</v>
      </c>
      <c r="M1166" s="16">
        <v>-24</v>
      </c>
      <c r="N1166" s="16">
        <f t="shared" si="54"/>
        <v>6</v>
      </c>
      <c r="O1166" s="17">
        <f t="shared" si="55"/>
        <v>-324064.08</v>
      </c>
      <c r="P1166" s="17">
        <f t="shared" si="56"/>
        <v>81016.02</v>
      </c>
    </row>
    <row r="1167" spans="1:16" x14ac:dyDescent="0.25">
      <c r="A1167" s="15" t="s">
        <v>12</v>
      </c>
      <c r="B1167" s="15" t="s">
        <v>827</v>
      </c>
      <c r="C1167" s="15" t="s">
        <v>881</v>
      </c>
      <c r="D1167" s="16">
        <v>51570893</v>
      </c>
      <c r="E1167" s="24">
        <v>45111</v>
      </c>
      <c r="F1167" s="24">
        <v>45111</v>
      </c>
      <c r="G1167" s="16">
        <v>9978648746</v>
      </c>
      <c r="H1167" s="16">
        <v>9501512716</v>
      </c>
      <c r="I1167" s="25">
        <v>8380.67</v>
      </c>
      <c r="J1167" s="24">
        <v>45141</v>
      </c>
      <c r="K1167" s="17">
        <v>6869.4</v>
      </c>
      <c r="L1167" s="24">
        <v>45125</v>
      </c>
      <c r="M1167" s="16">
        <v>-16</v>
      </c>
      <c r="N1167" s="16">
        <f t="shared" si="54"/>
        <v>14</v>
      </c>
      <c r="O1167" s="17">
        <f t="shared" si="55"/>
        <v>-109910.39999999999</v>
      </c>
      <c r="P1167" s="17">
        <f t="shared" si="56"/>
        <v>96171.599999999991</v>
      </c>
    </row>
    <row r="1168" spans="1:16" x14ac:dyDescent="0.25">
      <c r="A1168" s="15" t="s">
        <v>12</v>
      </c>
      <c r="B1168" s="15" t="s">
        <v>827</v>
      </c>
      <c r="C1168" s="15" t="s">
        <v>834</v>
      </c>
      <c r="D1168" s="16">
        <v>488410010</v>
      </c>
      <c r="E1168" s="24">
        <v>45111</v>
      </c>
      <c r="F1168" s="24">
        <v>45111</v>
      </c>
      <c r="G1168" s="16">
        <v>9981831805</v>
      </c>
      <c r="H1168" s="16">
        <v>6820230620003010</v>
      </c>
      <c r="I1168" s="25">
        <v>23526.48</v>
      </c>
      <c r="J1168" s="24">
        <v>45171</v>
      </c>
      <c r="K1168" s="17">
        <v>19284</v>
      </c>
      <c r="L1168" s="24">
        <v>45117</v>
      </c>
      <c r="M1168" s="16">
        <v>-54</v>
      </c>
      <c r="N1168" s="16">
        <f t="shared" si="54"/>
        <v>6</v>
      </c>
      <c r="O1168" s="17">
        <f t="shared" si="55"/>
        <v>-1041336</v>
      </c>
      <c r="P1168" s="17">
        <f t="shared" si="56"/>
        <v>115704</v>
      </c>
    </row>
    <row r="1169" spans="1:16" x14ac:dyDescent="0.25">
      <c r="A1169" s="15" t="s">
        <v>12</v>
      </c>
      <c r="B1169" s="15" t="s">
        <v>827</v>
      </c>
      <c r="C1169" s="15" t="s">
        <v>911</v>
      </c>
      <c r="D1169" s="16">
        <v>7516911000</v>
      </c>
      <c r="E1169" s="24">
        <v>45111</v>
      </c>
      <c r="F1169" s="24">
        <v>45111</v>
      </c>
      <c r="G1169" s="16">
        <v>9984455917</v>
      </c>
      <c r="H1169" s="16" t="s">
        <v>1036</v>
      </c>
      <c r="I1169" s="25">
        <v>98.3</v>
      </c>
      <c r="J1169" s="24">
        <v>45160</v>
      </c>
      <c r="K1169" s="17">
        <v>80.569999999999993</v>
      </c>
      <c r="L1169" s="24">
        <v>45118</v>
      </c>
      <c r="M1169" s="16">
        <v>-42</v>
      </c>
      <c r="N1169" s="16">
        <f t="shared" si="54"/>
        <v>7</v>
      </c>
      <c r="O1169" s="17">
        <f t="shared" si="55"/>
        <v>-3383.9399999999996</v>
      </c>
      <c r="P1169" s="17">
        <f t="shared" si="56"/>
        <v>563.99</v>
      </c>
    </row>
    <row r="1170" spans="1:16" x14ac:dyDescent="0.25">
      <c r="A1170" s="15" t="s">
        <v>12</v>
      </c>
      <c r="B1170" s="15" t="s">
        <v>827</v>
      </c>
      <c r="C1170" s="15" t="s">
        <v>836</v>
      </c>
      <c r="D1170" s="16">
        <v>9771701001</v>
      </c>
      <c r="E1170" s="24">
        <v>45112</v>
      </c>
      <c r="F1170" s="24">
        <v>45112</v>
      </c>
      <c r="G1170" s="16">
        <v>9984456431</v>
      </c>
      <c r="H1170" s="16" t="s">
        <v>1037</v>
      </c>
      <c r="I1170" s="25">
        <v>10.98</v>
      </c>
      <c r="J1170" s="24">
        <v>45160</v>
      </c>
      <c r="K1170" s="17">
        <v>9</v>
      </c>
      <c r="L1170" s="24">
        <v>45117</v>
      </c>
      <c r="M1170" s="16">
        <v>-43</v>
      </c>
      <c r="N1170" s="16">
        <f t="shared" si="54"/>
        <v>5</v>
      </c>
      <c r="O1170" s="17">
        <f t="shared" si="55"/>
        <v>-387</v>
      </c>
      <c r="P1170" s="17">
        <f t="shared" si="56"/>
        <v>45</v>
      </c>
    </row>
    <row r="1171" spans="1:16" x14ac:dyDescent="0.25">
      <c r="A1171" s="15" t="s">
        <v>12</v>
      </c>
      <c r="B1171" s="15" t="s">
        <v>827</v>
      </c>
      <c r="C1171" s="15" t="s">
        <v>850</v>
      </c>
      <c r="D1171" s="16">
        <v>12878470157</v>
      </c>
      <c r="E1171" s="24">
        <v>45118</v>
      </c>
      <c r="F1171" s="24">
        <v>45118</v>
      </c>
      <c r="G1171" s="16">
        <v>10028835988</v>
      </c>
      <c r="H1171" s="16" t="s">
        <v>1038</v>
      </c>
      <c r="I1171" s="25">
        <v>101.08</v>
      </c>
      <c r="J1171" s="24">
        <v>45148</v>
      </c>
      <c r="K1171" s="17">
        <v>82.85</v>
      </c>
      <c r="L1171" s="24">
        <v>45125</v>
      </c>
      <c r="M1171" s="16">
        <v>-23</v>
      </c>
      <c r="N1171" s="16">
        <f t="shared" si="54"/>
        <v>7</v>
      </c>
      <c r="O1171" s="17">
        <f t="shared" si="55"/>
        <v>-1905.55</v>
      </c>
      <c r="P1171" s="17">
        <f t="shared" si="56"/>
        <v>579.94999999999993</v>
      </c>
    </row>
    <row r="1172" spans="1:16" x14ac:dyDescent="0.25">
      <c r="A1172" s="15" t="s">
        <v>12</v>
      </c>
      <c r="B1172" s="15" t="s">
        <v>827</v>
      </c>
      <c r="C1172" s="15" t="s">
        <v>850</v>
      </c>
      <c r="D1172" s="16">
        <v>12878470157</v>
      </c>
      <c r="E1172" s="24">
        <v>45118</v>
      </c>
      <c r="F1172" s="24">
        <v>45118</v>
      </c>
      <c r="G1172" s="16">
        <v>10028838677</v>
      </c>
      <c r="H1172" s="16" t="s">
        <v>1039</v>
      </c>
      <c r="I1172" s="25">
        <v>39.93</v>
      </c>
      <c r="J1172" s="24">
        <v>45148</v>
      </c>
      <c r="K1172" s="17">
        <v>32.729999999999997</v>
      </c>
      <c r="L1172" s="24">
        <v>45125</v>
      </c>
      <c r="M1172" s="16">
        <v>-23</v>
      </c>
      <c r="N1172" s="16">
        <f t="shared" si="54"/>
        <v>7</v>
      </c>
      <c r="O1172" s="17">
        <f t="shared" si="55"/>
        <v>-752.79</v>
      </c>
      <c r="P1172" s="17">
        <f t="shared" si="56"/>
        <v>229.10999999999999</v>
      </c>
    </row>
    <row r="1173" spans="1:16" x14ac:dyDescent="0.25">
      <c r="A1173" s="15" t="s">
        <v>12</v>
      </c>
      <c r="B1173" s="15" t="s">
        <v>827</v>
      </c>
      <c r="C1173" s="15" t="s">
        <v>850</v>
      </c>
      <c r="D1173" s="16">
        <v>12878470157</v>
      </c>
      <c r="E1173" s="24">
        <v>45118</v>
      </c>
      <c r="F1173" s="24">
        <v>45118</v>
      </c>
      <c r="G1173" s="16">
        <v>10028841465</v>
      </c>
      <c r="H1173" s="16" t="s">
        <v>1040</v>
      </c>
      <c r="I1173" s="25">
        <v>101.02</v>
      </c>
      <c r="J1173" s="24">
        <v>45148</v>
      </c>
      <c r="K1173" s="17">
        <v>82.8</v>
      </c>
      <c r="L1173" s="24">
        <v>45125</v>
      </c>
      <c r="M1173" s="16">
        <v>-23</v>
      </c>
      <c r="N1173" s="16">
        <f t="shared" si="54"/>
        <v>7</v>
      </c>
      <c r="O1173" s="17">
        <f t="shared" si="55"/>
        <v>-1904.3999999999999</v>
      </c>
      <c r="P1173" s="17">
        <f t="shared" si="56"/>
        <v>579.6</v>
      </c>
    </row>
    <row r="1174" spans="1:16" x14ac:dyDescent="0.25">
      <c r="A1174" s="15" t="s">
        <v>12</v>
      </c>
      <c r="B1174" s="15" t="s">
        <v>827</v>
      </c>
      <c r="C1174" s="15" t="s">
        <v>850</v>
      </c>
      <c r="D1174" s="16">
        <v>12878470157</v>
      </c>
      <c r="E1174" s="24">
        <v>45117</v>
      </c>
      <c r="F1174" s="24">
        <v>45117</v>
      </c>
      <c r="G1174" s="16">
        <v>10028841911</v>
      </c>
      <c r="H1174" s="16" t="s">
        <v>1041</v>
      </c>
      <c r="I1174" s="25">
        <v>10450.84</v>
      </c>
      <c r="J1174" s="24">
        <v>45147</v>
      </c>
      <c r="K1174" s="17">
        <v>8566.26</v>
      </c>
      <c r="L1174" s="24">
        <v>45125</v>
      </c>
      <c r="M1174" s="16">
        <v>-22</v>
      </c>
      <c r="N1174" s="16">
        <f t="shared" si="54"/>
        <v>8</v>
      </c>
      <c r="O1174" s="17">
        <f t="shared" si="55"/>
        <v>-188457.72</v>
      </c>
      <c r="P1174" s="17">
        <f t="shared" si="56"/>
        <v>68530.080000000002</v>
      </c>
    </row>
    <row r="1175" spans="1:16" x14ac:dyDescent="0.25">
      <c r="A1175" s="15" t="s">
        <v>12</v>
      </c>
      <c r="B1175" s="15" t="s">
        <v>827</v>
      </c>
      <c r="C1175" s="15" t="s">
        <v>850</v>
      </c>
      <c r="D1175" s="16">
        <v>12878470157</v>
      </c>
      <c r="E1175" s="24">
        <v>45118</v>
      </c>
      <c r="F1175" s="24">
        <v>45118</v>
      </c>
      <c r="G1175" s="16">
        <v>10028843264</v>
      </c>
      <c r="H1175" s="16" t="s">
        <v>1042</v>
      </c>
      <c r="I1175" s="25">
        <v>20.86</v>
      </c>
      <c r="J1175" s="24">
        <v>45148</v>
      </c>
      <c r="K1175" s="17">
        <v>17.100000000000001</v>
      </c>
      <c r="L1175" s="24">
        <v>45125</v>
      </c>
      <c r="M1175" s="16">
        <v>-23</v>
      </c>
      <c r="N1175" s="16">
        <f t="shared" si="54"/>
        <v>7</v>
      </c>
      <c r="O1175" s="17">
        <f t="shared" si="55"/>
        <v>-393.3</v>
      </c>
      <c r="P1175" s="17">
        <f t="shared" si="56"/>
        <v>119.70000000000002</v>
      </c>
    </row>
    <row r="1176" spans="1:16" x14ac:dyDescent="0.25">
      <c r="A1176" s="15" t="s">
        <v>12</v>
      </c>
      <c r="B1176" s="15" t="s">
        <v>827</v>
      </c>
      <c r="C1176" s="15" t="s">
        <v>850</v>
      </c>
      <c r="D1176" s="16">
        <v>12878470157</v>
      </c>
      <c r="E1176" s="24">
        <v>45118</v>
      </c>
      <c r="F1176" s="24">
        <v>45118</v>
      </c>
      <c r="G1176" s="16">
        <v>10028845848</v>
      </c>
      <c r="H1176" s="16" t="s">
        <v>1043</v>
      </c>
      <c r="I1176" s="25">
        <v>3654.49</v>
      </c>
      <c r="J1176" s="24">
        <v>45148</v>
      </c>
      <c r="K1176" s="17">
        <v>2995.48</v>
      </c>
      <c r="L1176" s="24">
        <v>45125</v>
      </c>
      <c r="M1176" s="16">
        <v>-23</v>
      </c>
      <c r="N1176" s="16">
        <f t="shared" si="54"/>
        <v>7</v>
      </c>
      <c r="O1176" s="17">
        <f t="shared" si="55"/>
        <v>-68896.039999999994</v>
      </c>
      <c r="P1176" s="17">
        <f t="shared" si="56"/>
        <v>20968.36</v>
      </c>
    </row>
    <row r="1177" spans="1:16" x14ac:dyDescent="0.25">
      <c r="A1177" s="15" t="s">
        <v>12</v>
      </c>
      <c r="B1177" s="15" t="s">
        <v>827</v>
      </c>
      <c r="C1177" s="15" t="s">
        <v>674</v>
      </c>
      <c r="D1177" s="16">
        <v>6188330150</v>
      </c>
      <c r="E1177" s="24">
        <v>45119</v>
      </c>
      <c r="F1177" s="24">
        <v>45119</v>
      </c>
      <c r="G1177" s="16">
        <v>10041377116</v>
      </c>
      <c r="H1177" s="16">
        <v>2132642</v>
      </c>
      <c r="I1177" s="25">
        <v>3172</v>
      </c>
      <c r="J1177" s="24">
        <v>45149</v>
      </c>
      <c r="K1177" s="17">
        <v>2600</v>
      </c>
      <c r="L1177" s="24">
        <v>45128</v>
      </c>
      <c r="M1177" s="16">
        <v>-21</v>
      </c>
      <c r="N1177" s="16">
        <f t="shared" si="54"/>
        <v>9</v>
      </c>
      <c r="O1177" s="17">
        <f t="shared" si="55"/>
        <v>-54600</v>
      </c>
      <c r="P1177" s="17">
        <f t="shared" si="56"/>
        <v>23400</v>
      </c>
    </row>
    <row r="1178" spans="1:16" x14ac:dyDescent="0.25">
      <c r="A1178" s="15" t="s">
        <v>12</v>
      </c>
      <c r="B1178" s="15" t="s">
        <v>827</v>
      </c>
      <c r="C1178" s="15" t="s">
        <v>674</v>
      </c>
      <c r="D1178" s="16">
        <v>6188330150</v>
      </c>
      <c r="E1178" s="24">
        <v>45119</v>
      </c>
      <c r="F1178" s="24">
        <v>45119</v>
      </c>
      <c r="G1178" s="16">
        <v>10041395421</v>
      </c>
      <c r="H1178" s="16">
        <v>2132641</v>
      </c>
      <c r="I1178" s="25">
        <v>624</v>
      </c>
      <c r="J1178" s="24">
        <v>45149</v>
      </c>
      <c r="K1178" s="17">
        <v>600</v>
      </c>
      <c r="L1178" s="24">
        <v>45128</v>
      </c>
      <c r="M1178" s="16">
        <v>-21</v>
      </c>
      <c r="N1178" s="16">
        <f t="shared" si="54"/>
        <v>9</v>
      </c>
      <c r="O1178" s="17">
        <f t="shared" si="55"/>
        <v>-12600</v>
      </c>
      <c r="P1178" s="17">
        <f t="shared" si="56"/>
        <v>5400</v>
      </c>
    </row>
    <row r="1179" spans="1:16" x14ac:dyDescent="0.25">
      <c r="A1179" s="15" t="s">
        <v>12</v>
      </c>
      <c r="B1179" s="15" t="s">
        <v>827</v>
      </c>
      <c r="C1179" s="15" t="s">
        <v>845</v>
      </c>
      <c r="D1179" s="16">
        <v>2298700010</v>
      </c>
      <c r="E1179" s="24">
        <v>45124</v>
      </c>
      <c r="F1179" s="24">
        <v>45124</v>
      </c>
      <c r="G1179" s="16">
        <v>10061052893</v>
      </c>
      <c r="H1179" s="16" t="s">
        <v>1044</v>
      </c>
      <c r="I1179" s="25">
        <v>750.87</v>
      </c>
      <c r="J1179" s="24">
        <v>45184</v>
      </c>
      <c r="K1179" s="17">
        <v>614.91</v>
      </c>
      <c r="L1179" s="24">
        <v>45128</v>
      </c>
      <c r="M1179" s="16">
        <v>-56</v>
      </c>
      <c r="N1179" s="16">
        <f t="shared" si="54"/>
        <v>4</v>
      </c>
      <c r="O1179" s="17">
        <f t="shared" si="55"/>
        <v>-34434.959999999999</v>
      </c>
      <c r="P1179" s="17">
        <f t="shared" si="56"/>
        <v>2459.64</v>
      </c>
    </row>
    <row r="1180" spans="1:16" x14ac:dyDescent="0.25">
      <c r="A1180" s="15" t="s">
        <v>12</v>
      </c>
      <c r="B1180" s="15" t="s">
        <v>827</v>
      </c>
      <c r="C1180" s="15" t="s">
        <v>845</v>
      </c>
      <c r="D1180" s="16">
        <v>2298700010</v>
      </c>
      <c r="E1180" s="24">
        <v>45123</v>
      </c>
      <c r="F1180" s="24">
        <v>45123</v>
      </c>
      <c r="G1180" s="16">
        <v>10061053063</v>
      </c>
      <c r="H1180" s="16" t="s">
        <v>1045</v>
      </c>
      <c r="I1180" s="25">
        <v>634.07000000000005</v>
      </c>
      <c r="J1180" s="24">
        <v>45183</v>
      </c>
      <c r="K1180" s="17">
        <v>519.26</v>
      </c>
      <c r="L1180" s="24">
        <v>45128</v>
      </c>
      <c r="M1180" s="16">
        <v>-55</v>
      </c>
      <c r="N1180" s="16">
        <f t="shared" si="54"/>
        <v>5</v>
      </c>
      <c r="O1180" s="17">
        <f t="shared" si="55"/>
        <v>-28559.3</v>
      </c>
      <c r="P1180" s="17">
        <f t="shared" si="56"/>
        <v>2596.3000000000002</v>
      </c>
    </row>
    <row r="1181" spans="1:16" x14ac:dyDescent="0.25">
      <c r="A1181" s="15" t="s">
        <v>12</v>
      </c>
      <c r="B1181" s="15" t="s">
        <v>827</v>
      </c>
      <c r="C1181" s="15" t="s">
        <v>845</v>
      </c>
      <c r="D1181" s="16">
        <v>2298700010</v>
      </c>
      <c r="E1181" s="24">
        <v>45122</v>
      </c>
      <c r="F1181" s="24">
        <v>45122</v>
      </c>
      <c r="G1181" s="16">
        <v>10061185335</v>
      </c>
      <c r="H1181" s="16" t="s">
        <v>1046</v>
      </c>
      <c r="I1181" s="25">
        <v>174.96</v>
      </c>
      <c r="J1181" s="24">
        <v>45182</v>
      </c>
      <c r="K1181" s="17">
        <v>143.28</v>
      </c>
      <c r="L1181" s="24">
        <v>45128</v>
      </c>
      <c r="M1181" s="16">
        <v>-54</v>
      </c>
      <c r="N1181" s="16">
        <f t="shared" si="54"/>
        <v>6</v>
      </c>
      <c r="O1181" s="17">
        <f t="shared" si="55"/>
        <v>-7737.12</v>
      </c>
      <c r="P1181" s="17">
        <f t="shared" si="56"/>
        <v>859.68000000000006</v>
      </c>
    </row>
    <row r="1182" spans="1:16" x14ac:dyDescent="0.25">
      <c r="A1182" s="15" t="s">
        <v>12</v>
      </c>
      <c r="B1182" s="15" t="s">
        <v>827</v>
      </c>
      <c r="C1182" s="15" t="s">
        <v>845</v>
      </c>
      <c r="D1182" s="16">
        <v>2298700010</v>
      </c>
      <c r="E1182" s="24">
        <v>45124</v>
      </c>
      <c r="F1182" s="24">
        <v>45124</v>
      </c>
      <c r="G1182" s="16">
        <v>10061187181</v>
      </c>
      <c r="H1182" s="16" t="s">
        <v>1047</v>
      </c>
      <c r="I1182" s="25">
        <v>112.76</v>
      </c>
      <c r="J1182" s="24">
        <v>45184</v>
      </c>
      <c r="K1182" s="17">
        <v>92.34</v>
      </c>
      <c r="L1182" s="24">
        <v>45128</v>
      </c>
      <c r="M1182" s="16">
        <v>-56</v>
      </c>
      <c r="N1182" s="16">
        <f t="shared" si="54"/>
        <v>4</v>
      </c>
      <c r="O1182" s="17">
        <f t="shared" si="55"/>
        <v>-5171.04</v>
      </c>
      <c r="P1182" s="17">
        <f t="shared" si="56"/>
        <v>369.36</v>
      </c>
    </row>
    <row r="1183" spans="1:16" x14ac:dyDescent="0.25">
      <c r="A1183" s="15" t="s">
        <v>12</v>
      </c>
      <c r="B1183" s="15" t="s">
        <v>827</v>
      </c>
      <c r="C1183" s="15" t="s">
        <v>839</v>
      </c>
      <c r="D1183" s="16">
        <v>1294780497</v>
      </c>
      <c r="E1183" s="24">
        <v>45121</v>
      </c>
      <c r="F1183" s="24">
        <v>45121</v>
      </c>
      <c r="G1183" s="16">
        <v>10067416522</v>
      </c>
      <c r="H1183" s="16">
        <v>1738</v>
      </c>
      <c r="I1183" s="25">
        <v>327.57</v>
      </c>
      <c r="J1183" s="24">
        <v>45151</v>
      </c>
      <c r="K1183" s="17">
        <v>268.5</v>
      </c>
      <c r="L1183" s="24">
        <v>45128</v>
      </c>
      <c r="M1183" s="16">
        <v>-23</v>
      </c>
      <c r="N1183" s="16">
        <f t="shared" si="54"/>
        <v>7</v>
      </c>
      <c r="O1183" s="17">
        <f t="shared" si="55"/>
        <v>-6175.5</v>
      </c>
      <c r="P1183" s="17">
        <f t="shared" si="56"/>
        <v>1879.5</v>
      </c>
    </row>
    <row r="1184" spans="1:16" x14ac:dyDescent="0.25">
      <c r="A1184" s="15" t="s">
        <v>12</v>
      </c>
      <c r="B1184" s="15" t="s">
        <v>827</v>
      </c>
      <c r="C1184" s="15" t="s">
        <v>903</v>
      </c>
      <c r="D1184" s="16">
        <v>1788080156</v>
      </c>
      <c r="E1184" s="24">
        <v>45122</v>
      </c>
      <c r="F1184" s="24">
        <v>45122</v>
      </c>
      <c r="G1184" s="16">
        <v>10070093728</v>
      </c>
      <c r="H1184" s="16">
        <v>1010837375</v>
      </c>
      <c r="I1184" s="25">
        <v>627.91</v>
      </c>
      <c r="J1184" s="24">
        <v>45152</v>
      </c>
      <c r="K1184" s="17">
        <v>514.67999999999995</v>
      </c>
      <c r="L1184" s="24">
        <v>45128</v>
      </c>
      <c r="M1184" s="16">
        <v>-24</v>
      </c>
      <c r="N1184" s="16">
        <f t="shared" si="54"/>
        <v>6</v>
      </c>
      <c r="O1184" s="17">
        <f t="shared" si="55"/>
        <v>-12352.32</v>
      </c>
      <c r="P1184" s="17">
        <f t="shared" si="56"/>
        <v>3088.08</v>
      </c>
    </row>
    <row r="1185" spans="1:16" x14ac:dyDescent="0.25">
      <c r="A1185" s="15" t="s">
        <v>12</v>
      </c>
      <c r="B1185" s="15" t="s">
        <v>827</v>
      </c>
      <c r="C1185" s="15" t="s">
        <v>903</v>
      </c>
      <c r="D1185" s="16">
        <v>1788080156</v>
      </c>
      <c r="E1185" s="24">
        <v>45121</v>
      </c>
      <c r="F1185" s="24">
        <v>45121</v>
      </c>
      <c r="G1185" s="16">
        <v>10070205322</v>
      </c>
      <c r="H1185" s="16">
        <v>1010839421</v>
      </c>
      <c r="I1185" s="25">
        <v>347.22</v>
      </c>
      <c r="J1185" s="24">
        <v>45151</v>
      </c>
      <c r="K1185" s="17">
        <v>284.61</v>
      </c>
      <c r="L1185" s="24">
        <v>45128</v>
      </c>
      <c r="M1185" s="16">
        <v>-23</v>
      </c>
      <c r="N1185" s="16">
        <f t="shared" si="54"/>
        <v>7</v>
      </c>
      <c r="O1185" s="17">
        <f t="shared" si="55"/>
        <v>-6546.0300000000007</v>
      </c>
      <c r="P1185" s="17">
        <f t="shared" si="56"/>
        <v>1992.27</v>
      </c>
    </row>
    <row r="1186" spans="1:16" x14ac:dyDescent="0.25">
      <c r="A1186" s="15" t="s">
        <v>12</v>
      </c>
      <c r="B1186" s="15" t="s">
        <v>827</v>
      </c>
      <c r="C1186" s="15" t="s">
        <v>914</v>
      </c>
      <c r="D1186" s="16">
        <v>1228620496</v>
      </c>
      <c r="E1186" s="24">
        <v>45126</v>
      </c>
      <c r="F1186" s="24">
        <v>45126</v>
      </c>
      <c r="G1186" s="16">
        <v>10082477192</v>
      </c>
      <c r="H1186" s="16">
        <v>100</v>
      </c>
      <c r="I1186" s="25">
        <v>1256.3</v>
      </c>
      <c r="J1186" s="24">
        <v>45156</v>
      </c>
      <c r="K1186" s="17">
        <v>1029.75</v>
      </c>
      <c r="L1186" s="24">
        <v>45131</v>
      </c>
      <c r="M1186" s="16">
        <v>-25</v>
      </c>
      <c r="N1186" s="16">
        <f t="shared" si="54"/>
        <v>5</v>
      </c>
      <c r="O1186" s="17">
        <f t="shared" si="55"/>
        <v>-25743.75</v>
      </c>
      <c r="P1186" s="17">
        <f t="shared" si="56"/>
        <v>5148.75</v>
      </c>
    </row>
    <row r="1187" spans="1:16" x14ac:dyDescent="0.25">
      <c r="A1187" s="15" t="s">
        <v>12</v>
      </c>
      <c r="B1187" s="15" t="s">
        <v>827</v>
      </c>
      <c r="C1187" s="15" t="s">
        <v>569</v>
      </c>
      <c r="D1187" s="16">
        <v>8122660585</v>
      </c>
      <c r="E1187" s="24">
        <v>45126</v>
      </c>
      <c r="F1187" s="24">
        <v>45126</v>
      </c>
      <c r="G1187" s="16">
        <v>10084442092</v>
      </c>
      <c r="H1187" s="16" t="s">
        <v>1048</v>
      </c>
      <c r="I1187" s="25">
        <v>3830.37</v>
      </c>
      <c r="J1187" s="24">
        <v>45156</v>
      </c>
      <c r="K1187" s="17">
        <v>3683.05</v>
      </c>
      <c r="L1187" s="24">
        <v>45131</v>
      </c>
      <c r="M1187" s="16">
        <v>-25</v>
      </c>
      <c r="N1187" s="16">
        <f t="shared" si="54"/>
        <v>5</v>
      </c>
      <c r="O1187" s="17">
        <f t="shared" si="55"/>
        <v>-92076.25</v>
      </c>
      <c r="P1187" s="17">
        <f t="shared" si="56"/>
        <v>18415.25</v>
      </c>
    </row>
    <row r="1188" spans="1:16" x14ac:dyDescent="0.25">
      <c r="A1188" s="15" t="s">
        <v>12</v>
      </c>
      <c r="B1188" s="15" t="s">
        <v>827</v>
      </c>
      <c r="C1188" s="15" t="s">
        <v>21</v>
      </c>
      <c r="D1188" s="16">
        <v>2616630022</v>
      </c>
      <c r="E1188" s="24">
        <v>45124</v>
      </c>
      <c r="F1188" s="24">
        <v>45124</v>
      </c>
      <c r="G1188" s="16">
        <v>10084539717</v>
      </c>
      <c r="H1188" s="16">
        <v>2230075181</v>
      </c>
      <c r="I1188" s="25">
        <v>24755.83</v>
      </c>
      <c r="J1188" s="24">
        <v>45154</v>
      </c>
      <c r="K1188" s="17">
        <v>20291.66</v>
      </c>
      <c r="L1188" s="24">
        <v>45131</v>
      </c>
      <c r="M1188" s="16">
        <v>-23</v>
      </c>
      <c r="N1188" s="16">
        <f t="shared" si="54"/>
        <v>7</v>
      </c>
      <c r="O1188" s="17">
        <f t="shared" si="55"/>
        <v>-466708.18</v>
      </c>
      <c r="P1188" s="17">
        <f t="shared" si="56"/>
        <v>142041.62</v>
      </c>
    </row>
    <row r="1189" spans="1:16" x14ac:dyDescent="0.25">
      <c r="A1189" s="15" t="s">
        <v>12</v>
      </c>
      <c r="B1189" s="15" t="s">
        <v>827</v>
      </c>
      <c r="C1189" s="15" t="s">
        <v>884</v>
      </c>
      <c r="D1189" s="16">
        <v>8526440154</v>
      </c>
      <c r="E1189" s="24">
        <v>45125</v>
      </c>
      <c r="F1189" s="24">
        <v>45125</v>
      </c>
      <c r="G1189" s="16">
        <v>10087329129</v>
      </c>
      <c r="H1189" s="16">
        <v>5751555412</v>
      </c>
      <c r="I1189" s="25">
        <v>376.39</v>
      </c>
      <c r="J1189" s="24">
        <v>45155</v>
      </c>
      <c r="K1189" s="17">
        <v>308.52</v>
      </c>
      <c r="L1189" s="24">
        <v>45131</v>
      </c>
      <c r="M1189" s="16">
        <v>-24</v>
      </c>
      <c r="N1189" s="16">
        <f t="shared" si="54"/>
        <v>6</v>
      </c>
      <c r="O1189" s="17">
        <f t="shared" si="55"/>
        <v>-7404.48</v>
      </c>
      <c r="P1189" s="17">
        <f t="shared" si="56"/>
        <v>1851.12</v>
      </c>
    </row>
    <row r="1190" spans="1:16" x14ac:dyDescent="0.25">
      <c r="A1190" s="15" t="s">
        <v>12</v>
      </c>
      <c r="B1190" s="15" t="s">
        <v>827</v>
      </c>
      <c r="C1190" s="15" t="s">
        <v>884</v>
      </c>
      <c r="D1190" s="16">
        <v>8526440154</v>
      </c>
      <c r="E1190" s="24">
        <v>45127</v>
      </c>
      <c r="F1190" s="24">
        <v>45127</v>
      </c>
      <c r="G1190" s="16">
        <v>10087336091</v>
      </c>
      <c r="H1190" s="16">
        <v>5751556437</v>
      </c>
      <c r="I1190" s="25">
        <v>270.07</v>
      </c>
      <c r="J1190" s="24">
        <v>45157</v>
      </c>
      <c r="K1190" s="17">
        <v>221.37</v>
      </c>
      <c r="L1190" s="24">
        <v>45131</v>
      </c>
      <c r="M1190" s="16">
        <v>-26</v>
      </c>
      <c r="N1190" s="16">
        <f t="shared" si="54"/>
        <v>4</v>
      </c>
      <c r="O1190" s="17">
        <f t="shared" si="55"/>
        <v>-5755.62</v>
      </c>
      <c r="P1190" s="17">
        <f t="shared" si="56"/>
        <v>885.48</v>
      </c>
    </row>
    <row r="1191" spans="1:16" x14ac:dyDescent="0.25">
      <c r="A1191" s="15" t="s">
        <v>12</v>
      </c>
      <c r="B1191" s="15" t="s">
        <v>827</v>
      </c>
      <c r="C1191" s="15" t="s">
        <v>884</v>
      </c>
      <c r="D1191" s="16">
        <v>8526440154</v>
      </c>
      <c r="E1191" s="24">
        <v>45125</v>
      </c>
      <c r="F1191" s="24">
        <v>45125</v>
      </c>
      <c r="G1191" s="16">
        <v>10087365230</v>
      </c>
      <c r="H1191" s="16">
        <v>5751549522</v>
      </c>
      <c r="I1191" s="25">
        <v>27286.52</v>
      </c>
      <c r="J1191" s="24">
        <v>45155</v>
      </c>
      <c r="K1191" s="17">
        <v>22366</v>
      </c>
      <c r="L1191" s="24">
        <v>45131</v>
      </c>
      <c r="M1191" s="16">
        <v>-24</v>
      </c>
      <c r="N1191" s="16">
        <f t="shared" si="54"/>
        <v>6</v>
      </c>
      <c r="O1191" s="17">
        <f t="shared" si="55"/>
        <v>-536784</v>
      </c>
      <c r="P1191" s="17">
        <f t="shared" si="56"/>
        <v>134196</v>
      </c>
    </row>
    <row r="1192" spans="1:16" x14ac:dyDescent="0.25">
      <c r="A1192" s="15" t="s">
        <v>12</v>
      </c>
      <c r="B1192" s="15" t="s">
        <v>827</v>
      </c>
      <c r="C1192" s="15" t="s">
        <v>832</v>
      </c>
      <c r="D1192" s="16">
        <v>1177760491</v>
      </c>
      <c r="E1192" s="24">
        <v>45127</v>
      </c>
      <c r="F1192" s="24">
        <v>45127</v>
      </c>
      <c r="G1192" s="16">
        <v>10092821365</v>
      </c>
      <c r="H1192" s="16" t="s">
        <v>1049</v>
      </c>
      <c r="I1192" s="25">
        <v>31.92</v>
      </c>
      <c r="J1192" s="24">
        <v>45170</v>
      </c>
      <c r="K1192" s="17">
        <v>29.02</v>
      </c>
      <c r="L1192" s="24">
        <v>45138</v>
      </c>
      <c r="M1192" s="16">
        <v>-32</v>
      </c>
      <c r="N1192" s="16">
        <f t="shared" si="54"/>
        <v>11</v>
      </c>
      <c r="O1192" s="17">
        <f t="shared" si="55"/>
        <v>-928.64</v>
      </c>
      <c r="P1192" s="17">
        <f t="shared" si="56"/>
        <v>319.21999999999997</v>
      </c>
    </row>
    <row r="1193" spans="1:16" x14ac:dyDescent="0.25">
      <c r="A1193" s="15" t="s">
        <v>12</v>
      </c>
      <c r="B1193" s="15" t="s">
        <v>827</v>
      </c>
      <c r="C1193" s="15" t="s">
        <v>832</v>
      </c>
      <c r="D1193" s="16">
        <v>1177760491</v>
      </c>
      <c r="E1193" s="24">
        <v>45125</v>
      </c>
      <c r="F1193" s="24">
        <v>45125</v>
      </c>
      <c r="G1193" s="16">
        <v>10092831136</v>
      </c>
      <c r="H1193" s="16" t="s">
        <v>1050</v>
      </c>
      <c r="I1193" s="25">
        <v>1275.3399999999999</v>
      </c>
      <c r="J1193" s="24">
        <v>45170</v>
      </c>
      <c r="K1193" s="17">
        <v>1159.4000000000001</v>
      </c>
      <c r="L1193" s="24">
        <v>45138</v>
      </c>
      <c r="M1193" s="16">
        <v>-32</v>
      </c>
      <c r="N1193" s="16">
        <f t="shared" si="54"/>
        <v>13</v>
      </c>
      <c r="O1193" s="17">
        <f t="shared" si="55"/>
        <v>-37100.800000000003</v>
      </c>
      <c r="P1193" s="17">
        <f t="shared" si="56"/>
        <v>15072.2</v>
      </c>
    </row>
    <row r="1194" spans="1:16" x14ac:dyDescent="0.25">
      <c r="A1194" s="15" t="s">
        <v>12</v>
      </c>
      <c r="B1194" s="15" t="s">
        <v>827</v>
      </c>
      <c r="C1194" s="15" t="s">
        <v>832</v>
      </c>
      <c r="D1194" s="16">
        <v>1177760491</v>
      </c>
      <c r="E1194" s="24">
        <v>45125</v>
      </c>
      <c r="F1194" s="24">
        <v>45125</v>
      </c>
      <c r="G1194" s="16">
        <v>10092935635</v>
      </c>
      <c r="H1194" s="16" t="s">
        <v>1051</v>
      </c>
      <c r="I1194" s="25">
        <v>23.69</v>
      </c>
      <c r="J1194" s="24">
        <v>45170</v>
      </c>
      <c r="K1194" s="17">
        <v>21.54</v>
      </c>
      <c r="L1194" s="24">
        <v>45138</v>
      </c>
      <c r="M1194" s="16">
        <v>-32</v>
      </c>
      <c r="N1194" s="16">
        <f t="shared" si="54"/>
        <v>13</v>
      </c>
      <c r="O1194" s="17">
        <f t="shared" si="55"/>
        <v>-689.28</v>
      </c>
      <c r="P1194" s="17">
        <f t="shared" si="56"/>
        <v>280.02</v>
      </c>
    </row>
    <row r="1195" spans="1:16" x14ac:dyDescent="0.25">
      <c r="A1195" s="15" t="s">
        <v>12</v>
      </c>
      <c r="B1195" s="15" t="s">
        <v>827</v>
      </c>
      <c r="C1195" s="15" t="s">
        <v>832</v>
      </c>
      <c r="D1195" s="16">
        <v>1177760491</v>
      </c>
      <c r="E1195" s="24">
        <v>45125</v>
      </c>
      <c r="F1195" s="24">
        <v>45125</v>
      </c>
      <c r="G1195" s="16">
        <v>10092961134</v>
      </c>
      <c r="H1195" s="16" t="s">
        <v>1052</v>
      </c>
      <c r="I1195" s="25">
        <v>19642.14</v>
      </c>
      <c r="J1195" s="24">
        <v>45170</v>
      </c>
      <c r="K1195" s="17">
        <v>17851.79</v>
      </c>
      <c r="L1195" s="24">
        <v>45138</v>
      </c>
      <c r="M1195" s="16">
        <v>-32</v>
      </c>
      <c r="N1195" s="16">
        <f t="shared" si="54"/>
        <v>13</v>
      </c>
      <c r="O1195" s="17">
        <f t="shared" si="55"/>
        <v>-571257.28</v>
      </c>
      <c r="P1195" s="17">
        <f t="shared" si="56"/>
        <v>232073.27000000002</v>
      </c>
    </row>
    <row r="1196" spans="1:16" x14ac:dyDescent="0.25">
      <c r="A1196" s="15" t="s">
        <v>12</v>
      </c>
      <c r="B1196" s="15" t="s">
        <v>827</v>
      </c>
      <c r="C1196" s="15" t="s">
        <v>832</v>
      </c>
      <c r="D1196" s="16">
        <v>1177760491</v>
      </c>
      <c r="E1196" s="24">
        <v>45125</v>
      </c>
      <c r="F1196" s="24">
        <v>45125</v>
      </c>
      <c r="G1196" s="16">
        <v>10092961830</v>
      </c>
      <c r="H1196" s="16" t="s">
        <v>1053</v>
      </c>
      <c r="I1196" s="25">
        <v>14027.25</v>
      </c>
      <c r="J1196" s="24">
        <v>45170</v>
      </c>
      <c r="K1196" s="17">
        <v>12748.75</v>
      </c>
      <c r="L1196" s="24">
        <v>45138</v>
      </c>
      <c r="M1196" s="16">
        <v>-32</v>
      </c>
      <c r="N1196" s="16">
        <f t="shared" si="54"/>
        <v>13</v>
      </c>
      <c r="O1196" s="17">
        <f t="shared" si="55"/>
        <v>-407960</v>
      </c>
      <c r="P1196" s="17">
        <f t="shared" si="56"/>
        <v>165733.75</v>
      </c>
    </row>
    <row r="1197" spans="1:16" x14ac:dyDescent="0.25">
      <c r="A1197" s="15" t="s">
        <v>12</v>
      </c>
      <c r="B1197" s="15" t="s">
        <v>827</v>
      </c>
      <c r="C1197" s="15" t="s">
        <v>832</v>
      </c>
      <c r="D1197" s="16">
        <v>1177760491</v>
      </c>
      <c r="E1197" s="24">
        <v>45127</v>
      </c>
      <c r="F1197" s="24">
        <v>45127</v>
      </c>
      <c r="G1197" s="16">
        <v>10093071661</v>
      </c>
      <c r="H1197" s="16" t="s">
        <v>1054</v>
      </c>
      <c r="I1197" s="25">
        <v>15.9</v>
      </c>
      <c r="J1197" s="24">
        <v>45170</v>
      </c>
      <c r="K1197" s="17">
        <v>14.45</v>
      </c>
      <c r="L1197" s="24">
        <v>45138</v>
      </c>
      <c r="M1197" s="16">
        <v>-32</v>
      </c>
      <c r="N1197" s="16">
        <f t="shared" si="54"/>
        <v>11</v>
      </c>
      <c r="O1197" s="17">
        <f t="shared" si="55"/>
        <v>-462.4</v>
      </c>
      <c r="P1197" s="17">
        <f t="shared" si="56"/>
        <v>158.94999999999999</v>
      </c>
    </row>
    <row r="1198" spans="1:16" x14ac:dyDescent="0.25">
      <c r="A1198" s="15" t="s">
        <v>12</v>
      </c>
      <c r="B1198" s="15" t="s">
        <v>827</v>
      </c>
      <c r="C1198" s="15" t="s">
        <v>832</v>
      </c>
      <c r="D1198" s="16">
        <v>1177760491</v>
      </c>
      <c r="E1198" s="24">
        <v>45125</v>
      </c>
      <c r="F1198" s="24">
        <v>45125</v>
      </c>
      <c r="G1198" s="16">
        <v>10093074937</v>
      </c>
      <c r="H1198" s="16" t="s">
        <v>1055</v>
      </c>
      <c r="I1198" s="25">
        <v>146.77000000000001</v>
      </c>
      <c r="J1198" s="24">
        <v>45170</v>
      </c>
      <c r="K1198" s="17">
        <v>133.43</v>
      </c>
      <c r="L1198" s="24">
        <v>45138</v>
      </c>
      <c r="M1198" s="16">
        <v>-32</v>
      </c>
      <c r="N1198" s="16">
        <f t="shared" si="54"/>
        <v>13</v>
      </c>
      <c r="O1198" s="17">
        <f t="shared" si="55"/>
        <v>-4269.76</v>
      </c>
      <c r="P1198" s="17">
        <f t="shared" si="56"/>
        <v>1734.5900000000001</v>
      </c>
    </row>
    <row r="1199" spans="1:16" x14ac:dyDescent="0.25">
      <c r="A1199" s="15" t="s">
        <v>12</v>
      </c>
      <c r="B1199" s="15" t="s">
        <v>827</v>
      </c>
      <c r="C1199" s="15" t="s">
        <v>832</v>
      </c>
      <c r="D1199" s="16">
        <v>1177760491</v>
      </c>
      <c r="E1199" s="24">
        <v>45125</v>
      </c>
      <c r="F1199" s="24">
        <v>45125</v>
      </c>
      <c r="G1199" s="16">
        <v>10093077310</v>
      </c>
      <c r="H1199" s="16" t="s">
        <v>1056</v>
      </c>
      <c r="I1199" s="25">
        <v>844.42</v>
      </c>
      <c r="J1199" s="24">
        <v>45170</v>
      </c>
      <c r="K1199" s="17">
        <v>767.65</v>
      </c>
      <c r="L1199" s="24">
        <v>45138</v>
      </c>
      <c r="M1199" s="16">
        <v>-32</v>
      </c>
      <c r="N1199" s="16">
        <f t="shared" si="54"/>
        <v>13</v>
      </c>
      <c r="O1199" s="17">
        <f t="shared" si="55"/>
        <v>-24564.799999999999</v>
      </c>
      <c r="P1199" s="17">
        <f t="shared" si="56"/>
        <v>9979.4499999999989</v>
      </c>
    </row>
    <row r="1200" spans="1:16" x14ac:dyDescent="0.25">
      <c r="A1200" s="15" t="s">
        <v>12</v>
      </c>
      <c r="B1200" s="15" t="s">
        <v>827</v>
      </c>
      <c r="C1200" s="15" t="s">
        <v>832</v>
      </c>
      <c r="D1200" s="16">
        <v>1177760491</v>
      </c>
      <c r="E1200" s="24">
        <v>45125</v>
      </c>
      <c r="F1200" s="24">
        <v>45125</v>
      </c>
      <c r="G1200" s="16">
        <v>10093078408</v>
      </c>
      <c r="H1200" s="16" t="s">
        <v>1057</v>
      </c>
      <c r="I1200" s="25">
        <v>1825.29</v>
      </c>
      <c r="J1200" s="24">
        <v>45170</v>
      </c>
      <c r="K1200" s="17">
        <v>1659.35</v>
      </c>
      <c r="L1200" s="24">
        <v>45138</v>
      </c>
      <c r="M1200" s="16">
        <v>-32</v>
      </c>
      <c r="N1200" s="16">
        <f t="shared" si="54"/>
        <v>13</v>
      </c>
      <c r="O1200" s="17">
        <f t="shared" si="55"/>
        <v>-53099.199999999997</v>
      </c>
      <c r="P1200" s="17">
        <f t="shared" si="56"/>
        <v>21571.55</v>
      </c>
    </row>
    <row r="1201" spans="1:16" x14ac:dyDescent="0.25">
      <c r="A1201" s="15" t="s">
        <v>12</v>
      </c>
      <c r="B1201" s="15" t="s">
        <v>827</v>
      </c>
      <c r="C1201" s="15" t="s">
        <v>832</v>
      </c>
      <c r="D1201" s="16">
        <v>1177760491</v>
      </c>
      <c r="E1201" s="24">
        <v>45125</v>
      </c>
      <c r="F1201" s="24">
        <v>45125</v>
      </c>
      <c r="G1201" s="16">
        <v>10093096405</v>
      </c>
      <c r="H1201" s="16" t="s">
        <v>1058</v>
      </c>
      <c r="I1201" s="25">
        <v>1754.38</v>
      </c>
      <c r="J1201" s="24">
        <v>45170</v>
      </c>
      <c r="K1201" s="17">
        <v>1597.77</v>
      </c>
      <c r="L1201" s="24">
        <v>45138</v>
      </c>
      <c r="M1201" s="16">
        <v>-32</v>
      </c>
      <c r="N1201" s="16">
        <f t="shared" si="54"/>
        <v>13</v>
      </c>
      <c r="O1201" s="17">
        <f t="shared" si="55"/>
        <v>-51128.639999999999</v>
      </c>
      <c r="P1201" s="17">
        <f t="shared" si="56"/>
        <v>20771.009999999998</v>
      </c>
    </row>
    <row r="1202" spans="1:16" x14ac:dyDescent="0.25">
      <c r="A1202" s="15" t="s">
        <v>12</v>
      </c>
      <c r="B1202" s="15" t="s">
        <v>827</v>
      </c>
      <c r="C1202" s="15" t="s">
        <v>832</v>
      </c>
      <c r="D1202" s="16">
        <v>1177760491</v>
      </c>
      <c r="E1202" s="24">
        <v>45127</v>
      </c>
      <c r="F1202" s="24">
        <v>45127</v>
      </c>
      <c r="G1202" s="16">
        <v>10093100369</v>
      </c>
      <c r="H1202" s="16" t="s">
        <v>1059</v>
      </c>
      <c r="I1202" s="25">
        <v>836.29</v>
      </c>
      <c r="J1202" s="24">
        <v>45170</v>
      </c>
      <c r="K1202" s="17">
        <v>760.26</v>
      </c>
      <c r="L1202" s="24">
        <v>45138</v>
      </c>
      <c r="M1202" s="16">
        <v>-32</v>
      </c>
      <c r="N1202" s="16">
        <f t="shared" si="54"/>
        <v>11</v>
      </c>
      <c r="O1202" s="17">
        <f t="shared" si="55"/>
        <v>-24328.32</v>
      </c>
      <c r="P1202" s="17">
        <f t="shared" si="56"/>
        <v>8362.86</v>
      </c>
    </row>
    <row r="1203" spans="1:16" x14ac:dyDescent="0.25">
      <c r="A1203" s="15" t="s">
        <v>12</v>
      </c>
      <c r="B1203" s="15" t="s">
        <v>827</v>
      </c>
      <c r="C1203" s="15" t="s">
        <v>16</v>
      </c>
      <c r="D1203" s="16">
        <v>1334410493</v>
      </c>
      <c r="E1203" s="24">
        <v>45128</v>
      </c>
      <c r="F1203" s="24">
        <v>45128</v>
      </c>
      <c r="G1203" s="16">
        <v>10098341084</v>
      </c>
      <c r="H1203" s="16">
        <v>30</v>
      </c>
      <c r="I1203" s="25">
        <v>42014.400000000001</v>
      </c>
      <c r="J1203" s="24">
        <v>45188</v>
      </c>
      <c r="K1203" s="17">
        <v>34438.03</v>
      </c>
      <c r="L1203" s="24">
        <v>45138</v>
      </c>
      <c r="M1203" s="16">
        <v>-50</v>
      </c>
      <c r="N1203" s="16">
        <f t="shared" si="54"/>
        <v>10</v>
      </c>
      <c r="O1203" s="17">
        <f t="shared" si="55"/>
        <v>-1721901.5</v>
      </c>
      <c r="P1203" s="17">
        <f t="shared" si="56"/>
        <v>344380.3</v>
      </c>
    </row>
    <row r="1204" spans="1:16" x14ac:dyDescent="0.25">
      <c r="A1204" s="15" t="s">
        <v>12</v>
      </c>
      <c r="B1204" s="15" t="s">
        <v>827</v>
      </c>
      <c r="C1204" s="15" t="s">
        <v>920</v>
      </c>
      <c r="D1204" s="16">
        <v>1219980529</v>
      </c>
      <c r="E1204" s="24">
        <v>45130</v>
      </c>
      <c r="F1204" s="24">
        <v>45130</v>
      </c>
      <c r="G1204" s="16">
        <v>10110343271</v>
      </c>
      <c r="H1204" s="16" t="s">
        <v>1060</v>
      </c>
      <c r="I1204" s="25">
        <v>389.8</v>
      </c>
      <c r="J1204" s="24">
        <v>45160</v>
      </c>
      <c r="K1204" s="17">
        <v>371.24</v>
      </c>
      <c r="L1204" s="24">
        <v>45145</v>
      </c>
      <c r="M1204" s="16">
        <v>-15</v>
      </c>
      <c r="N1204" s="16">
        <f t="shared" si="54"/>
        <v>15</v>
      </c>
      <c r="O1204" s="17">
        <f t="shared" si="55"/>
        <v>-5568.6</v>
      </c>
      <c r="P1204" s="17">
        <f t="shared" si="56"/>
        <v>5568.6</v>
      </c>
    </row>
    <row r="1205" spans="1:16" x14ac:dyDescent="0.25">
      <c r="A1205" s="15" t="s">
        <v>12</v>
      </c>
      <c r="B1205" s="15" t="s">
        <v>827</v>
      </c>
      <c r="C1205" s="15" t="s">
        <v>918</v>
      </c>
      <c r="D1205" s="16">
        <v>5344720486</v>
      </c>
      <c r="E1205" s="24">
        <v>45130</v>
      </c>
      <c r="F1205" s="24">
        <v>45130</v>
      </c>
      <c r="G1205" s="16">
        <v>10113468858</v>
      </c>
      <c r="H1205" s="16" t="s">
        <v>1061</v>
      </c>
      <c r="I1205" s="25">
        <v>694.56</v>
      </c>
      <c r="J1205" s="24">
        <v>45160</v>
      </c>
      <c r="K1205" s="17">
        <v>569.30999999999995</v>
      </c>
      <c r="L1205" s="24">
        <v>45145</v>
      </c>
      <c r="M1205" s="16">
        <v>-15</v>
      </c>
      <c r="N1205" s="16">
        <f t="shared" si="54"/>
        <v>15</v>
      </c>
      <c r="O1205" s="17">
        <f t="shared" si="55"/>
        <v>-8539.65</v>
      </c>
      <c r="P1205" s="17">
        <f t="shared" si="56"/>
        <v>8539.65</v>
      </c>
    </row>
    <row r="1206" spans="1:16" x14ac:dyDescent="0.25">
      <c r="A1206" s="15" t="s">
        <v>12</v>
      </c>
      <c r="B1206" s="15" t="s">
        <v>827</v>
      </c>
      <c r="C1206" s="15" t="s">
        <v>843</v>
      </c>
      <c r="D1206" s="16">
        <v>97103880585</v>
      </c>
      <c r="E1206" s="24">
        <v>45131</v>
      </c>
      <c r="F1206" s="24">
        <v>45131</v>
      </c>
      <c r="G1206" s="16">
        <v>10116965275</v>
      </c>
      <c r="H1206" s="16">
        <v>1023191016</v>
      </c>
      <c r="I1206" s="25">
        <v>73.5</v>
      </c>
      <c r="J1206" s="24">
        <v>45161</v>
      </c>
      <c r="K1206" s="17">
        <v>73.5</v>
      </c>
      <c r="L1206" s="24">
        <v>45145</v>
      </c>
      <c r="M1206" s="16">
        <v>-16</v>
      </c>
      <c r="N1206" s="16">
        <f t="shared" si="54"/>
        <v>14</v>
      </c>
      <c r="O1206" s="17">
        <f t="shared" si="55"/>
        <v>-1176</v>
      </c>
      <c r="P1206" s="17">
        <f t="shared" si="56"/>
        <v>1029</v>
      </c>
    </row>
    <row r="1207" spans="1:16" x14ac:dyDescent="0.25">
      <c r="A1207" s="15" t="s">
        <v>12</v>
      </c>
      <c r="B1207" s="15" t="s">
        <v>827</v>
      </c>
      <c r="C1207" s="15" t="s">
        <v>843</v>
      </c>
      <c r="D1207" s="16">
        <v>97103880585</v>
      </c>
      <c r="E1207" s="24">
        <v>45132</v>
      </c>
      <c r="F1207" s="24">
        <v>45132</v>
      </c>
      <c r="G1207" s="16">
        <v>10130016867</v>
      </c>
      <c r="H1207" s="16">
        <v>1023195318</v>
      </c>
      <c r="I1207" s="25">
        <v>727.41</v>
      </c>
      <c r="J1207" s="24">
        <v>45162</v>
      </c>
      <c r="K1207" s="17">
        <v>727.41</v>
      </c>
      <c r="L1207" s="24">
        <v>45145</v>
      </c>
      <c r="M1207" s="16">
        <v>-17</v>
      </c>
      <c r="N1207" s="16">
        <f t="shared" si="54"/>
        <v>13</v>
      </c>
      <c r="O1207" s="17">
        <f t="shared" si="55"/>
        <v>-12365.97</v>
      </c>
      <c r="P1207" s="17">
        <f t="shared" si="56"/>
        <v>9456.33</v>
      </c>
    </row>
    <row r="1208" spans="1:16" x14ac:dyDescent="0.25">
      <c r="A1208" s="15" t="s">
        <v>12</v>
      </c>
      <c r="B1208" s="15" t="s">
        <v>827</v>
      </c>
      <c r="C1208" s="15" t="s">
        <v>675</v>
      </c>
      <c r="D1208" s="16">
        <v>12883420155</v>
      </c>
      <c r="E1208" s="24">
        <v>45135</v>
      </c>
      <c r="F1208" s="24">
        <v>45135</v>
      </c>
      <c r="G1208" s="16">
        <v>10155112533</v>
      </c>
      <c r="H1208" s="16">
        <v>823000207642</v>
      </c>
      <c r="I1208" s="25">
        <v>1107.48</v>
      </c>
      <c r="J1208" s="24">
        <v>45165</v>
      </c>
      <c r="K1208" s="17">
        <v>907.77</v>
      </c>
      <c r="L1208" s="24">
        <v>45145</v>
      </c>
      <c r="M1208" s="16">
        <v>-20</v>
      </c>
      <c r="N1208" s="16">
        <f t="shared" si="54"/>
        <v>10</v>
      </c>
      <c r="O1208" s="17">
        <f t="shared" si="55"/>
        <v>-18155.400000000001</v>
      </c>
      <c r="P1208" s="17">
        <f t="shared" si="56"/>
        <v>9077.7000000000007</v>
      </c>
    </row>
    <row r="1209" spans="1:16" x14ac:dyDescent="0.25">
      <c r="A1209" s="15" t="s">
        <v>12</v>
      </c>
      <c r="B1209" s="15" t="s">
        <v>827</v>
      </c>
      <c r="C1209" s="15" t="s">
        <v>839</v>
      </c>
      <c r="D1209" s="16">
        <v>1294780497</v>
      </c>
      <c r="E1209" s="24">
        <v>45140</v>
      </c>
      <c r="F1209" s="24">
        <v>45140</v>
      </c>
      <c r="G1209" s="16">
        <v>10179693785</v>
      </c>
      <c r="H1209" s="16">
        <v>1951</v>
      </c>
      <c r="I1209" s="25">
        <v>744.29</v>
      </c>
      <c r="J1209" s="24">
        <v>45170</v>
      </c>
      <c r="K1209" s="17">
        <v>610.07000000000005</v>
      </c>
      <c r="L1209" s="24">
        <v>45145</v>
      </c>
      <c r="M1209" s="16">
        <v>-25</v>
      </c>
      <c r="N1209" s="16">
        <f t="shared" si="54"/>
        <v>5</v>
      </c>
      <c r="O1209" s="17">
        <f t="shared" si="55"/>
        <v>-15251.750000000002</v>
      </c>
      <c r="P1209" s="17">
        <f t="shared" si="56"/>
        <v>3050.3500000000004</v>
      </c>
    </row>
    <row r="1210" spans="1:16" x14ac:dyDescent="0.25">
      <c r="A1210" s="15" t="s">
        <v>12</v>
      </c>
      <c r="B1210" s="15" t="s">
        <v>827</v>
      </c>
      <c r="C1210" s="15" t="s">
        <v>836</v>
      </c>
      <c r="D1210" s="16">
        <v>9771701001</v>
      </c>
      <c r="E1210" s="24">
        <v>45142</v>
      </c>
      <c r="F1210" s="24">
        <v>45142</v>
      </c>
      <c r="G1210" s="16">
        <v>10200571037</v>
      </c>
      <c r="H1210" s="16" t="s">
        <v>1062</v>
      </c>
      <c r="I1210" s="25">
        <v>10.98</v>
      </c>
      <c r="J1210" s="24">
        <v>45202</v>
      </c>
      <c r="K1210" s="17">
        <v>9</v>
      </c>
      <c r="L1210" s="24">
        <v>45169</v>
      </c>
      <c r="M1210" s="16">
        <v>-33</v>
      </c>
      <c r="N1210" s="16">
        <f t="shared" si="54"/>
        <v>27</v>
      </c>
      <c r="O1210" s="17">
        <f t="shared" si="55"/>
        <v>-297</v>
      </c>
      <c r="P1210" s="17">
        <f t="shared" si="56"/>
        <v>243</v>
      </c>
    </row>
    <row r="1211" spans="1:16" x14ac:dyDescent="0.25">
      <c r="A1211" s="15" t="s">
        <v>12</v>
      </c>
      <c r="B1211" s="15" t="s">
        <v>827</v>
      </c>
      <c r="C1211" s="15" t="s">
        <v>911</v>
      </c>
      <c r="D1211" s="16">
        <v>7516911000</v>
      </c>
      <c r="E1211" s="24">
        <v>45141</v>
      </c>
      <c r="F1211" s="24">
        <v>45141</v>
      </c>
      <c r="G1211" s="16">
        <v>10200571305</v>
      </c>
      <c r="H1211" s="16" t="s">
        <v>1063</v>
      </c>
      <c r="I1211" s="25">
        <v>53.69</v>
      </c>
      <c r="J1211" s="24">
        <v>45201</v>
      </c>
      <c r="K1211" s="17">
        <v>44.01</v>
      </c>
      <c r="L1211" s="24">
        <v>45145</v>
      </c>
      <c r="M1211" s="16">
        <v>-56</v>
      </c>
      <c r="N1211" s="16">
        <f t="shared" si="54"/>
        <v>4</v>
      </c>
      <c r="O1211" s="17">
        <f t="shared" si="55"/>
        <v>-2464.56</v>
      </c>
      <c r="P1211" s="17">
        <f t="shared" si="56"/>
        <v>176.04</v>
      </c>
    </row>
    <row r="1212" spans="1:16" x14ac:dyDescent="0.25">
      <c r="A1212" s="15" t="s">
        <v>12</v>
      </c>
      <c r="B1212" s="15" t="s">
        <v>827</v>
      </c>
      <c r="C1212" s="15" t="s">
        <v>881</v>
      </c>
      <c r="D1212" s="16">
        <v>51570893</v>
      </c>
      <c r="E1212" s="24">
        <v>45144</v>
      </c>
      <c r="F1212" s="24">
        <v>45144</v>
      </c>
      <c r="G1212" s="16">
        <v>10206265567</v>
      </c>
      <c r="H1212" s="16">
        <v>9501588170</v>
      </c>
      <c r="I1212" s="25">
        <v>7572.3</v>
      </c>
      <c r="J1212" s="24">
        <v>45174</v>
      </c>
      <c r="K1212" s="17">
        <v>6206.8</v>
      </c>
      <c r="L1212" s="24">
        <v>45169</v>
      </c>
      <c r="M1212" s="16">
        <v>-5</v>
      </c>
      <c r="N1212" s="16">
        <f t="shared" si="54"/>
        <v>25</v>
      </c>
      <c r="O1212" s="17">
        <f t="shared" si="55"/>
        <v>-31034</v>
      </c>
      <c r="P1212" s="17">
        <f t="shared" si="56"/>
        <v>155170</v>
      </c>
    </row>
    <row r="1213" spans="1:16" x14ac:dyDescent="0.25">
      <c r="A1213" s="15" t="s">
        <v>12</v>
      </c>
      <c r="B1213" s="15" t="s">
        <v>827</v>
      </c>
      <c r="C1213" s="15" t="s">
        <v>1064</v>
      </c>
      <c r="D1213" s="16">
        <v>696690502</v>
      </c>
      <c r="E1213" s="24">
        <v>45144</v>
      </c>
      <c r="F1213" s="24">
        <v>45144</v>
      </c>
      <c r="G1213" s="16">
        <v>10209636298</v>
      </c>
      <c r="H1213" s="16" t="s">
        <v>1065</v>
      </c>
      <c r="I1213" s="25">
        <v>53.2</v>
      </c>
      <c r="J1213" s="24">
        <v>45174</v>
      </c>
      <c r="K1213" s="17">
        <v>53.2</v>
      </c>
      <c r="L1213" s="24">
        <v>45169</v>
      </c>
      <c r="M1213" s="16">
        <v>-5</v>
      </c>
      <c r="N1213" s="16">
        <f t="shared" si="54"/>
        <v>25</v>
      </c>
      <c r="O1213" s="17">
        <f t="shared" si="55"/>
        <v>-266</v>
      </c>
      <c r="P1213" s="17">
        <f t="shared" si="56"/>
        <v>1330</v>
      </c>
    </row>
    <row r="1214" spans="1:16" x14ac:dyDescent="0.25">
      <c r="A1214" s="15" t="s">
        <v>12</v>
      </c>
      <c r="B1214" s="15" t="s">
        <v>827</v>
      </c>
      <c r="C1214" s="15" t="s">
        <v>848</v>
      </c>
      <c r="D1214" s="16">
        <v>9606630961</v>
      </c>
      <c r="E1214" s="24">
        <v>45146</v>
      </c>
      <c r="F1214" s="24">
        <v>45146</v>
      </c>
      <c r="G1214" s="16">
        <v>10222408900</v>
      </c>
      <c r="H1214" s="16" t="s">
        <v>1066</v>
      </c>
      <c r="I1214" s="25">
        <v>16473.259999999998</v>
      </c>
      <c r="J1214" s="24">
        <v>45176</v>
      </c>
      <c r="K1214" s="17">
        <v>13502.67</v>
      </c>
      <c r="L1214" s="24">
        <v>45169</v>
      </c>
      <c r="M1214" s="16">
        <v>-7</v>
      </c>
      <c r="N1214" s="16">
        <f t="shared" si="54"/>
        <v>23</v>
      </c>
      <c r="O1214" s="17">
        <f t="shared" si="55"/>
        <v>-94518.69</v>
      </c>
      <c r="P1214" s="17">
        <f t="shared" si="56"/>
        <v>310561.40999999997</v>
      </c>
    </row>
    <row r="1215" spans="1:16" x14ac:dyDescent="0.25">
      <c r="A1215" s="15" t="s">
        <v>12</v>
      </c>
      <c r="B1215" s="15" t="s">
        <v>827</v>
      </c>
      <c r="C1215" s="15" t="s">
        <v>21</v>
      </c>
      <c r="D1215" s="16">
        <v>2616630022</v>
      </c>
      <c r="E1215" s="24">
        <v>45150</v>
      </c>
      <c r="F1215" s="24">
        <v>45150</v>
      </c>
      <c r="G1215" s="16">
        <v>10251400283</v>
      </c>
      <c r="H1215" s="16">
        <v>2230088196</v>
      </c>
      <c r="I1215" s="25">
        <v>33384.639999999999</v>
      </c>
      <c r="J1215" s="24">
        <v>45180</v>
      </c>
      <c r="K1215" s="17">
        <v>27364.46</v>
      </c>
      <c r="L1215" s="24">
        <v>45169</v>
      </c>
      <c r="M1215" s="16">
        <v>-11</v>
      </c>
      <c r="N1215" s="16">
        <f t="shared" si="54"/>
        <v>19</v>
      </c>
      <c r="O1215" s="17">
        <f t="shared" si="55"/>
        <v>-301009.06</v>
      </c>
      <c r="P1215" s="17">
        <f t="shared" si="56"/>
        <v>519924.74</v>
      </c>
    </row>
    <row r="1216" spans="1:16" x14ac:dyDescent="0.25">
      <c r="A1216" s="15" t="s">
        <v>12</v>
      </c>
      <c r="B1216" s="15" t="s">
        <v>827</v>
      </c>
      <c r="C1216" s="15" t="s">
        <v>569</v>
      </c>
      <c r="D1216" s="16">
        <v>8122660585</v>
      </c>
      <c r="E1216" s="24">
        <v>45152</v>
      </c>
      <c r="F1216" s="24">
        <v>45152</v>
      </c>
      <c r="G1216" s="16">
        <v>10268306960</v>
      </c>
      <c r="H1216" s="16" t="s">
        <v>1067</v>
      </c>
      <c r="I1216" s="25">
        <v>3428.15</v>
      </c>
      <c r="J1216" s="24">
        <v>45182</v>
      </c>
      <c r="K1216" s="17">
        <v>3296.3</v>
      </c>
      <c r="L1216" s="24">
        <v>45169</v>
      </c>
      <c r="M1216" s="16">
        <v>-13</v>
      </c>
      <c r="N1216" s="16">
        <f t="shared" si="54"/>
        <v>17</v>
      </c>
      <c r="O1216" s="17">
        <f t="shared" si="55"/>
        <v>-42851.9</v>
      </c>
      <c r="P1216" s="17">
        <f t="shared" si="56"/>
        <v>56037.100000000006</v>
      </c>
    </row>
    <row r="1217" spans="1:16" x14ac:dyDescent="0.25">
      <c r="A1217" s="15" t="s">
        <v>12</v>
      </c>
      <c r="B1217" s="15" t="s">
        <v>827</v>
      </c>
      <c r="C1217" s="15" t="s">
        <v>834</v>
      </c>
      <c r="D1217" s="16">
        <v>488410010</v>
      </c>
      <c r="E1217" s="24">
        <v>45150</v>
      </c>
      <c r="F1217" s="24">
        <v>45150</v>
      </c>
      <c r="G1217" s="16">
        <v>10271924609</v>
      </c>
      <c r="H1217" s="16" t="s">
        <v>1068</v>
      </c>
      <c r="I1217" s="25">
        <v>1804.53</v>
      </c>
      <c r="J1217" s="24">
        <v>45180</v>
      </c>
      <c r="K1217" s="17">
        <v>1702.61</v>
      </c>
      <c r="L1217" s="24">
        <v>45169</v>
      </c>
      <c r="M1217" s="16">
        <v>-11</v>
      </c>
      <c r="N1217" s="16">
        <f t="shared" si="54"/>
        <v>19</v>
      </c>
      <c r="O1217" s="17">
        <f t="shared" si="55"/>
        <v>-18728.71</v>
      </c>
      <c r="P1217" s="17">
        <f t="shared" si="56"/>
        <v>32349.589999999997</v>
      </c>
    </row>
    <row r="1218" spans="1:16" x14ac:dyDescent="0.25">
      <c r="A1218" s="15" t="s">
        <v>12</v>
      </c>
      <c r="B1218" s="15" t="s">
        <v>827</v>
      </c>
      <c r="C1218" s="15" t="s">
        <v>884</v>
      </c>
      <c r="D1218" s="16">
        <v>8526440154</v>
      </c>
      <c r="E1218" s="24">
        <v>45153</v>
      </c>
      <c r="F1218" s="24">
        <v>45153</v>
      </c>
      <c r="G1218" s="16">
        <v>10281047685</v>
      </c>
      <c r="H1218" s="16">
        <v>5751576198</v>
      </c>
      <c r="I1218" s="25">
        <v>211.11</v>
      </c>
      <c r="J1218" s="24">
        <v>45183</v>
      </c>
      <c r="K1218" s="17">
        <v>173.04</v>
      </c>
      <c r="L1218" s="24">
        <v>45169</v>
      </c>
      <c r="M1218" s="16">
        <v>-14</v>
      </c>
      <c r="N1218" s="16">
        <f t="shared" si="54"/>
        <v>16</v>
      </c>
      <c r="O1218" s="17">
        <f t="shared" si="55"/>
        <v>-2422.56</v>
      </c>
      <c r="P1218" s="17">
        <f t="shared" si="56"/>
        <v>2768.64</v>
      </c>
    </row>
    <row r="1219" spans="1:16" x14ac:dyDescent="0.25">
      <c r="A1219" s="15" t="s">
        <v>12</v>
      </c>
      <c r="B1219" s="15" t="s">
        <v>827</v>
      </c>
      <c r="C1219" s="15" t="s">
        <v>884</v>
      </c>
      <c r="D1219" s="16">
        <v>8526440154</v>
      </c>
      <c r="E1219" s="24">
        <v>45153</v>
      </c>
      <c r="F1219" s="24">
        <v>45153</v>
      </c>
      <c r="G1219" s="16">
        <v>10281078062</v>
      </c>
      <c r="H1219" s="16">
        <v>5751574031</v>
      </c>
      <c r="I1219" s="25">
        <v>397.21</v>
      </c>
      <c r="J1219" s="24">
        <v>45183</v>
      </c>
      <c r="K1219" s="17">
        <v>325.58</v>
      </c>
      <c r="L1219" s="24">
        <v>45169</v>
      </c>
      <c r="M1219" s="16">
        <v>-14</v>
      </c>
      <c r="N1219" s="16">
        <f t="shared" ref="N1219:N1282" si="57">L1219-F1219</f>
        <v>16</v>
      </c>
      <c r="O1219" s="17">
        <f t="shared" ref="O1219:O1282" si="58">M1219*K1219</f>
        <v>-4558.12</v>
      </c>
      <c r="P1219" s="17">
        <f t="shared" ref="P1219:P1282" si="59">N1219*K1219</f>
        <v>5209.28</v>
      </c>
    </row>
    <row r="1220" spans="1:16" x14ac:dyDescent="0.25">
      <c r="A1220" s="15" t="s">
        <v>12</v>
      </c>
      <c r="B1220" s="15" t="s">
        <v>827</v>
      </c>
      <c r="C1220" s="15" t="s">
        <v>884</v>
      </c>
      <c r="D1220" s="16">
        <v>8526440154</v>
      </c>
      <c r="E1220" s="24">
        <v>45153</v>
      </c>
      <c r="F1220" s="24">
        <v>45153</v>
      </c>
      <c r="G1220" s="16">
        <v>10281092129</v>
      </c>
      <c r="H1220" s="16">
        <v>5751568162</v>
      </c>
      <c r="I1220" s="25">
        <v>21621.759999999998</v>
      </c>
      <c r="J1220" s="24">
        <v>45183</v>
      </c>
      <c r="K1220" s="17">
        <v>17722.75</v>
      </c>
      <c r="L1220" s="24">
        <v>45169</v>
      </c>
      <c r="M1220" s="16">
        <v>-14</v>
      </c>
      <c r="N1220" s="16">
        <f t="shared" si="57"/>
        <v>16</v>
      </c>
      <c r="O1220" s="17">
        <f t="shared" si="58"/>
        <v>-248118.5</v>
      </c>
      <c r="P1220" s="17">
        <f t="shared" si="59"/>
        <v>283564</v>
      </c>
    </row>
    <row r="1221" spans="1:16" x14ac:dyDescent="0.25">
      <c r="A1221" s="15" t="s">
        <v>12</v>
      </c>
      <c r="B1221" s="15" t="s">
        <v>827</v>
      </c>
      <c r="C1221" s="15" t="s">
        <v>832</v>
      </c>
      <c r="D1221" s="16">
        <v>1177760491</v>
      </c>
      <c r="E1221" s="24">
        <v>45162</v>
      </c>
      <c r="F1221" s="24">
        <v>45162</v>
      </c>
      <c r="G1221" s="16">
        <v>10319964582</v>
      </c>
      <c r="H1221" s="16" t="s">
        <v>1069</v>
      </c>
      <c r="I1221" s="25">
        <v>371.61</v>
      </c>
      <c r="J1221" s="24">
        <v>45195</v>
      </c>
      <c r="K1221" s="17">
        <v>338.11</v>
      </c>
      <c r="L1221" s="24">
        <v>45190</v>
      </c>
      <c r="M1221" s="16">
        <v>-5</v>
      </c>
      <c r="N1221" s="16">
        <f t="shared" si="57"/>
        <v>28</v>
      </c>
      <c r="O1221" s="17">
        <f t="shared" si="58"/>
        <v>-1690.5500000000002</v>
      </c>
      <c r="P1221" s="17">
        <f t="shared" si="59"/>
        <v>9467.08</v>
      </c>
    </row>
    <row r="1222" spans="1:16" x14ac:dyDescent="0.25">
      <c r="A1222" s="15" t="s">
        <v>12</v>
      </c>
      <c r="B1222" s="15" t="s">
        <v>827</v>
      </c>
      <c r="C1222" s="15" t="s">
        <v>832</v>
      </c>
      <c r="D1222" s="16">
        <v>1177760491</v>
      </c>
      <c r="E1222" s="24">
        <v>45162</v>
      </c>
      <c r="F1222" s="24">
        <v>45162</v>
      </c>
      <c r="G1222" s="16">
        <v>10319970953</v>
      </c>
      <c r="H1222" s="16" t="s">
        <v>1070</v>
      </c>
      <c r="I1222" s="25">
        <v>155</v>
      </c>
      <c r="J1222" s="24">
        <v>45195</v>
      </c>
      <c r="K1222" s="17">
        <v>140.91</v>
      </c>
      <c r="L1222" s="24">
        <v>45190</v>
      </c>
      <c r="M1222" s="16">
        <v>-5</v>
      </c>
      <c r="N1222" s="16">
        <f t="shared" si="57"/>
        <v>28</v>
      </c>
      <c r="O1222" s="17">
        <f t="shared" si="58"/>
        <v>-704.55</v>
      </c>
      <c r="P1222" s="17">
        <f t="shared" si="59"/>
        <v>3945.48</v>
      </c>
    </row>
    <row r="1223" spans="1:16" x14ac:dyDescent="0.25">
      <c r="A1223" s="15" t="s">
        <v>12</v>
      </c>
      <c r="B1223" s="15" t="s">
        <v>827</v>
      </c>
      <c r="C1223" s="15" t="s">
        <v>832</v>
      </c>
      <c r="D1223" s="16">
        <v>1177760491</v>
      </c>
      <c r="E1223" s="24">
        <v>45162</v>
      </c>
      <c r="F1223" s="24">
        <v>45162</v>
      </c>
      <c r="G1223" s="16">
        <v>10319971136</v>
      </c>
      <c r="H1223" s="16" t="s">
        <v>1071</v>
      </c>
      <c r="I1223" s="25">
        <v>43920.9</v>
      </c>
      <c r="J1223" s="24">
        <v>45192</v>
      </c>
      <c r="K1223" s="17">
        <v>39924.43</v>
      </c>
      <c r="L1223" s="24">
        <v>45240</v>
      </c>
      <c r="M1223" s="16">
        <v>48</v>
      </c>
      <c r="N1223" s="16">
        <f t="shared" si="57"/>
        <v>78</v>
      </c>
      <c r="O1223" s="17">
        <f t="shared" si="58"/>
        <v>1916372.6400000001</v>
      </c>
      <c r="P1223" s="17">
        <f t="shared" si="59"/>
        <v>3114105.54</v>
      </c>
    </row>
    <row r="1224" spans="1:16" x14ac:dyDescent="0.25">
      <c r="A1224" s="15" t="s">
        <v>12</v>
      </c>
      <c r="B1224" s="15" t="s">
        <v>827</v>
      </c>
      <c r="C1224" s="15" t="s">
        <v>832</v>
      </c>
      <c r="D1224" s="16">
        <v>1177760491</v>
      </c>
      <c r="E1224" s="24">
        <v>45162</v>
      </c>
      <c r="F1224" s="24">
        <v>45162</v>
      </c>
      <c r="G1224" s="16">
        <v>10319971154</v>
      </c>
      <c r="H1224" s="16" t="s">
        <v>1072</v>
      </c>
      <c r="I1224" s="25">
        <v>24020.46</v>
      </c>
      <c r="J1224" s="24">
        <v>45192</v>
      </c>
      <c r="K1224" s="17">
        <v>19874.64</v>
      </c>
      <c r="L1224" s="24">
        <v>45240</v>
      </c>
      <c r="M1224" s="16">
        <v>48</v>
      </c>
      <c r="N1224" s="16">
        <f t="shared" si="57"/>
        <v>78</v>
      </c>
      <c r="O1224" s="17">
        <f t="shared" si="58"/>
        <v>953982.72</v>
      </c>
      <c r="P1224" s="17">
        <f t="shared" si="59"/>
        <v>1550221.92</v>
      </c>
    </row>
    <row r="1225" spans="1:16" x14ac:dyDescent="0.25">
      <c r="A1225" s="15" t="s">
        <v>12</v>
      </c>
      <c r="B1225" s="15" t="s">
        <v>827</v>
      </c>
      <c r="C1225" s="15" t="s">
        <v>836</v>
      </c>
      <c r="D1225" s="16">
        <v>9771701001</v>
      </c>
      <c r="E1225" s="24">
        <v>45162</v>
      </c>
      <c r="F1225" s="24">
        <v>45162</v>
      </c>
      <c r="G1225" s="16">
        <v>10320880817</v>
      </c>
      <c r="H1225" s="16" t="s">
        <v>1073</v>
      </c>
      <c r="I1225" s="25">
        <v>10.98</v>
      </c>
      <c r="J1225" s="24">
        <v>45221</v>
      </c>
      <c r="K1225" s="17">
        <v>9</v>
      </c>
      <c r="L1225" s="24">
        <v>45173</v>
      </c>
      <c r="M1225" s="16">
        <v>-48</v>
      </c>
      <c r="N1225" s="16">
        <f t="shared" si="57"/>
        <v>11</v>
      </c>
      <c r="O1225" s="17">
        <f t="shared" si="58"/>
        <v>-432</v>
      </c>
      <c r="P1225" s="17">
        <f t="shared" si="59"/>
        <v>99</v>
      </c>
    </row>
    <row r="1226" spans="1:16" x14ac:dyDescent="0.25">
      <c r="A1226" s="15" t="s">
        <v>12</v>
      </c>
      <c r="B1226" s="15" t="s">
        <v>827</v>
      </c>
      <c r="C1226" s="15" t="s">
        <v>911</v>
      </c>
      <c r="D1226" s="16">
        <v>7516911000</v>
      </c>
      <c r="E1226" s="24">
        <v>45162</v>
      </c>
      <c r="F1226" s="24">
        <v>45162</v>
      </c>
      <c r="G1226" s="16">
        <v>10320880881</v>
      </c>
      <c r="H1226" s="16" t="s">
        <v>1074</v>
      </c>
      <c r="I1226" s="25">
        <v>54.6</v>
      </c>
      <c r="J1226" s="24">
        <v>45221</v>
      </c>
      <c r="K1226" s="17">
        <v>44.75</v>
      </c>
      <c r="L1226" s="24">
        <v>45173</v>
      </c>
      <c r="M1226" s="16">
        <v>-48</v>
      </c>
      <c r="N1226" s="16">
        <f t="shared" si="57"/>
        <v>11</v>
      </c>
      <c r="O1226" s="17">
        <f t="shared" si="58"/>
        <v>-2148</v>
      </c>
      <c r="P1226" s="17">
        <f t="shared" si="59"/>
        <v>492.25</v>
      </c>
    </row>
    <row r="1227" spans="1:16" x14ac:dyDescent="0.25">
      <c r="A1227" s="15" t="s">
        <v>12</v>
      </c>
      <c r="B1227" s="15" t="s">
        <v>827</v>
      </c>
      <c r="C1227" s="15" t="s">
        <v>903</v>
      </c>
      <c r="D1227" s="16">
        <v>1788080156</v>
      </c>
      <c r="E1227" s="24">
        <v>45163</v>
      </c>
      <c r="F1227" s="24">
        <v>45163</v>
      </c>
      <c r="G1227" s="16">
        <v>10325703108</v>
      </c>
      <c r="H1227" s="16">
        <v>1010853018</v>
      </c>
      <c r="I1227" s="25">
        <v>627.91</v>
      </c>
      <c r="J1227" s="24">
        <v>45193</v>
      </c>
      <c r="K1227" s="17">
        <v>514.67999999999995</v>
      </c>
      <c r="L1227" s="24">
        <v>45175</v>
      </c>
      <c r="M1227" s="16">
        <v>-18</v>
      </c>
      <c r="N1227" s="16">
        <f t="shared" si="57"/>
        <v>12</v>
      </c>
      <c r="O1227" s="17">
        <f t="shared" si="58"/>
        <v>-9264.24</v>
      </c>
      <c r="P1227" s="17">
        <f t="shared" si="59"/>
        <v>6176.16</v>
      </c>
    </row>
    <row r="1228" spans="1:16" x14ac:dyDescent="0.25">
      <c r="A1228" s="15" t="s">
        <v>12</v>
      </c>
      <c r="B1228" s="15" t="s">
        <v>827</v>
      </c>
      <c r="C1228" s="15" t="s">
        <v>920</v>
      </c>
      <c r="D1228" s="16">
        <v>1219980529</v>
      </c>
      <c r="E1228" s="24">
        <v>45163</v>
      </c>
      <c r="F1228" s="24">
        <v>45163</v>
      </c>
      <c r="G1228" s="16">
        <v>10325937888</v>
      </c>
      <c r="H1228" s="16" t="s">
        <v>1075</v>
      </c>
      <c r="I1228" s="25">
        <v>302.61</v>
      </c>
      <c r="J1228" s="24">
        <v>45193</v>
      </c>
      <c r="K1228" s="17">
        <v>288.2</v>
      </c>
      <c r="L1228" s="24">
        <v>45173</v>
      </c>
      <c r="M1228" s="16">
        <v>-20</v>
      </c>
      <c r="N1228" s="16">
        <f t="shared" si="57"/>
        <v>10</v>
      </c>
      <c r="O1228" s="17">
        <f t="shared" si="58"/>
        <v>-5764</v>
      </c>
      <c r="P1228" s="17">
        <f t="shared" si="59"/>
        <v>2882</v>
      </c>
    </row>
    <row r="1229" spans="1:16" x14ac:dyDescent="0.25">
      <c r="A1229" s="15" t="s">
        <v>12</v>
      </c>
      <c r="B1229" s="15" t="s">
        <v>827</v>
      </c>
      <c r="C1229" s="15" t="s">
        <v>903</v>
      </c>
      <c r="D1229" s="16">
        <v>1788080156</v>
      </c>
      <c r="E1229" s="24">
        <v>45166</v>
      </c>
      <c r="F1229" s="24">
        <v>45166</v>
      </c>
      <c r="G1229" s="16">
        <v>10333705956</v>
      </c>
      <c r="H1229" s="16">
        <v>1010853695</v>
      </c>
      <c r="I1229" s="25">
        <v>102.48</v>
      </c>
      <c r="J1229" s="24">
        <v>45196</v>
      </c>
      <c r="K1229" s="17">
        <v>84</v>
      </c>
      <c r="L1229" s="24">
        <v>45175</v>
      </c>
      <c r="M1229" s="16">
        <v>-21</v>
      </c>
      <c r="N1229" s="16">
        <f t="shared" si="57"/>
        <v>9</v>
      </c>
      <c r="O1229" s="17">
        <f t="shared" si="58"/>
        <v>-1764</v>
      </c>
      <c r="P1229" s="17">
        <f t="shared" si="59"/>
        <v>756</v>
      </c>
    </row>
    <row r="1230" spans="1:16" x14ac:dyDescent="0.25">
      <c r="A1230" s="15" t="s">
        <v>12</v>
      </c>
      <c r="B1230" s="15" t="s">
        <v>827</v>
      </c>
      <c r="C1230" s="15" t="s">
        <v>903</v>
      </c>
      <c r="D1230" s="16">
        <v>1788080156</v>
      </c>
      <c r="E1230" s="24">
        <v>45166</v>
      </c>
      <c r="F1230" s="24">
        <v>45166</v>
      </c>
      <c r="G1230" s="16">
        <v>10333710211</v>
      </c>
      <c r="H1230" s="16">
        <v>1010853694</v>
      </c>
      <c r="I1230" s="25">
        <v>102.48</v>
      </c>
      <c r="J1230" s="24">
        <v>45196</v>
      </c>
      <c r="K1230" s="17">
        <v>84</v>
      </c>
      <c r="L1230" s="24">
        <v>45175</v>
      </c>
      <c r="M1230" s="16">
        <v>-21</v>
      </c>
      <c r="N1230" s="16">
        <f t="shared" si="57"/>
        <v>9</v>
      </c>
      <c r="O1230" s="17">
        <f t="shared" si="58"/>
        <v>-1764</v>
      </c>
      <c r="P1230" s="17">
        <f t="shared" si="59"/>
        <v>756</v>
      </c>
    </row>
    <row r="1231" spans="1:16" x14ac:dyDescent="0.25">
      <c r="A1231" s="15" t="s">
        <v>12</v>
      </c>
      <c r="B1231" s="15" t="s">
        <v>827</v>
      </c>
      <c r="C1231" s="15" t="s">
        <v>675</v>
      </c>
      <c r="D1231" s="16">
        <v>12883420155</v>
      </c>
      <c r="E1231" s="24">
        <v>45166</v>
      </c>
      <c r="F1231" s="24">
        <v>45166</v>
      </c>
      <c r="G1231" s="16">
        <v>10333994848</v>
      </c>
      <c r="H1231" s="16">
        <v>823000232608</v>
      </c>
      <c r="I1231" s="25">
        <v>855.58</v>
      </c>
      <c r="J1231" s="24">
        <v>45196</v>
      </c>
      <c r="K1231" s="17">
        <v>701.29</v>
      </c>
      <c r="L1231" s="24">
        <v>45175</v>
      </c>
      <c r="M1231" s="16">
        <v>-21</v>
      </c>
      <c r="N1231" s="16">
        <f t="shared" si="57"/>
        <v>9</v>
      </c>
      <c r="O1231" s="17">
        <f t="shared" si="58"/>
        <v>-14727.09</v>
      </c>
      <c r="P1231" s="17">
        <f t="shared" si="59"/>
        <v>6311.61</v>
      </c>
    </row>
    <row r="1232" spans="1:16" x14ac:dyDescent="0.25">
      <c r="A1232" s="15" t="s">
        <v>12</v>
      </c>
      <c r="B1232" s="15" t="s">
        <v>827</v>
      </c>
      <c r="C1232" s="15" t="s">
        <v>832</v>
      </c>
      <c r="D1232" s="16">
        <v>1177760491</v>
      </c>
      <c r="E1232" s="24">
        <v>45168</v>
      </c>
      <c r="F1232" s="24">
        <v>45168</v>
      </c>
      <c r="G1232" s="16">
        <v>10344500078</v>
      </c>
      <c r="H1232" s="16" t="s">
        <v>1076</v>
      </c>
      <c r="I1232" s="25">
        <v>231.02</v>
      </c>
      <c r="J1232" s="24">
        <v>45201</v>
      </c>
      <c r="K1232" s="17">
        <v>210.02</v>
      </c>
      <c r="L1232" s="24">
        <v>45190</v>
      </c>
      <c r="M1232" s="16">
        <v>-11</v>
      </c>
      <c r="N1232" s="16">
        <f t="shared" si="57"/>
        <v>22</v>
      </c>
      <c r="O1232" s="17">
        <f t="shared" si="58"/>
        <v>-2310.2200000000003</v>
      </c>
      <c r="P1232" s="17">
        <f t="shared" si="59"/>
        <v>4620.4400000000005</v>
      </c>
    </row>
    <row r="1233" spans="1:16" x14ac:dyDescent="0.25">
      <c r="A1233" s="15" t="s">
        <v>12</v>
      </c>
      <c r="B1233" s="15" t="s">
        <v>827</v>
      </c>
      <c r="C1233" s="15" t="s">
        <v>832</v>
      </c>
      <c r="D1233" s="16">
        <v>1177760491</v>
      </c>
      <c r="E1233" s="24">
        <v>45168</v>
      </c>
      <c r="F1233" s="24">
        <v>45168</v>
      </c>
      <c r="G1233" s="16">
        <v>10344500096</v>
      </c>
      <c r="H1233" s="16" t="s">
        <v>1077</v>
      </c>
      <c r="I1233" s="25">
        <v>2124.13</v>
      </c>
      <c r="J1233" s="24">
        <v>45201</v>
      </c>
      <c r="K1233" s="17">
        <v>1933.01</v>
      </c>
      <c r="L1233" s="24">
        <v>45190</v>
      </c>
      <c r="M1233" s="16">
        <v>-11</v>
      </c>
      <c r="N1233" s="16">
        <f t="shared" si="57"/>
        <v>22</v>
      </c>
      <c r="O1233" s="17">
        <f t="shared" si="58"/>
        <v>-21263.11</v>
      </c>
      <c r="P1233" s="17">
        <f t="shared" si="59"/>
        <v>42526.22</v>
      </c>
    </row>
    <row r="1234" spans="1:16" x14ac:dyDescent="0.25">
      <c r="A1234" s="15" t="s">
        <v>12</v>
      </c>
      <c r="B1234" s="15" t="s">
        <v>827</v>
      </c>
      <c r="C1234" s="15" t="s">
        <v>832</v>
      </c>
      <c r="D1234" s="16">
        <v>1177760491</v>
      </c>
      <c r="E1234" s="24">
        <v>45168</v>
      </c>
      <c r="F1234" s="24">
        <v>45168</v>
      </c>
      <c r="G1234" s="16">
        <v>10344500134</v>
      </c>
      <c r="H1234" s="16" t="s">
        <v>1078</v>
      </c>
      <c r="I1234" s="25">
        <v>21.85</v>
      </c>
      <c r="J1234" s="24">
        <v>45201</v>
      </c>
      <c r="K1234" s="17">
        <v>19.86</v>
      </c>
      <c r="L1234" s="24">
        <v>45190</v>
      </c>
      <c r="M1234" s="16">
        <v>-11</v>
      </c>
      <c r="N1234" s="16">
        <f t="shared" si="57"/>
        <v>22</v>
      </c>
      <c r="O1234" s="17">
        <f t="shared" si="58"/>
        <v>-218.45999999999998</v>
      </c>
      <c r="P1234" s="17">
        <f t="shared" si="59"/>
        <v>436.91999999999996</v>
      </c>
    </row>
    <row r="1235" spans="1:16" x14ac:dyDescent="0.25">
      <c r="A1235" s="15" t="s">
        <v>12</v>
      </c>
      <c r="B1235" s="15" t="s">
        <v>827</v>
      </c>
      <c r="C1235" s="15" t="s">
        <v>832</v>
      </c>
      <c r="D1235" s="16">
        <v>1177760491</v>
      </c>
      <c r="E1235" s="24">
        <v>45168</v>
      </c>
      <c r="F1235" s="24">
        <v>45168</v>
      </c>
      <c r="G1235" s="16">
        <v>10344500154</v>
      </c>
      <c r="H1235" s="16" t="s">
        <v>1079</v>
      </c>
      <c r="I1235" s="25">
        <v>67</v>
      </c>
      <c r="J1235" s="24">
        <v>45201</v>
      </c>
      <c r="K1235" s="17">
        <v>60.91</v>
      </c>
      <c r="L1235" s="24">
        <v>45190</v>
      </c>
      <c r="M1235" s="16">
        <v>-11</v>
      </c>
      <c r="N1235" s="16">
        <f t="shared" si="57"/>
        <v>22</v>
      </c>
      <c r="O1235" s="17">
        <f t="shared" si="58"/>
        <v>-670.01</v>
      </c>
      <c r="P1235" s="17">
        <f t="shared" si="59"/>
        <v>1340.02</v>
      </c>
    </row>
    <row r="1236" spans="1:16" x14ac:dyDescent="0.25">
      <c r="A1236" s="15" t="s">
        <v>12</v>
      </c>
      <c r="B1236" s="15" t="s">
        <v>827</v>
      </c>
      <c r="C1236" s="15" t="s">
        <v>832</v>
      </c>
      <c r="D1236" s="16">
        <v>1177760491</v>
      </c>
      <c r="E1236" s="24">
        <v>45168</v>
      </c>
      <c r="F1236" s="24">
        <v>45168</v>
      </c>
      <c r="G1236" s="16">
        <v>10344500177</v>
      </c>
      <c r="H1236" s="16" t="s">
        <v>1080</v>
      </c>
      <c r="I1236" s="25">
        <v>21.85</v>
      </c>
      <c r="J1236" s="24">
        <v>45201</v>
      </c>
      <c r="K1236" s="17">
        <v>19.86</v>
      </c>
      <c r="L1236" s="24">
        <v>45190</v>
      </c>
      <c r="M1236" s="16">
        <v>-11</v>
      </c>
      <c r="N1236" s="16">
        <f t="shared" si="57"/>
        <v>22</v>
      </c>
      <c r="O1236" s="17">
        <f t="shared" si="58"/>
        <v>-218.45999999999998</v>
      </c>
      <c r="P1236" s="17">
        <f t="shared" si="59"/>
        <v>436.91999999999996</v>
      </c>
    </row>
    <row r="1237" spans="1:16" x14ac:dyDescent="0.25">
      <c r="A1237" s="15" t="s">
        <v>12</v>
      </c>
      <c r="B1237" s="15" t="s">
        <v>827</v>
      </c>
      <c r="C1237" s="15" t="s">
        <v>832</v>
      </c>
      <c r="D1237" s="16">
        <v>1177760491</v>
      </c>
      <c r="E1237" s="24">
        <v>45168</v>
      </c>
      <c r="F1237" s="24">
        <v>45168</v>
      </c>
      <c r="G1237" s="16">
        <v>10344500198</v>
      </c>
      <c r="H1237" s="16" t="s">
        <v>1081</v>
      </c>
      <c r="I1237" s="25">
        <v>21.85</v>
      </c>
      <c r="J1237" s="24">
        <v>45201</v>
      </c>
      <c r="K1237" s="17">
        <v>19.86</v>
      </c>
      <c r="L1237" s="24">
        <v>45190</v>
      </c>
      <c r="M1237" s="16">
        <v>-11</v>
      </c>
      <c r="N1237" s="16">
        <f t="shared" si="57"/>
        <v>22</v>
      </c>
      <c r="O1237" s="17">
        <f t="shared" si="58"/>
        <v>-218.45999999999998</v>
      </c>
      <c r="P1237" s="17">
        <f t="shared" si="59"/>
        <v>436.91999999999996</v>
      </c>
    </row>
    <row r="1238" spans="1:16" x14ac:dyDescent="0.25">
      <c r="A1238" s="15" t="s">
        <v>12</v>
      </c>
      <c r="B1238" s="15" t="s">
        <v>827</v>
      </c>
      <c r="C1238" s="15" t="s">
        <v>832</v>
      </c>
      <c r="D1238" s="16">
        <v>1177760491</v>
      </c>
      <c r="E1238" s="24">
        <v>45168</v>
      </c>
      <c r="F1238" s="24">
        <v>45168</v>
      </c>
      <c r="G1238" s="16">
        <v>10344500219</v>
      </c>
      <c r="H1238" s="16" t="s">
        <v>1082</v>
      </c>
      <c r="I1238" s="25">
        <v>354.05</v>
      </c>
      <c r="J1238" s="24">
        <v>45201</v>
      </c>
      <c r="K1238" s="17">
        <v>321.86</v>
      </c>
      <c r="L1238" s="24">
        <v>45190</v>
      </c>
      <c r="M1238" s="16">
        <v>-11</v>
      </c>
      <c r="N1238" s="16">
        <f t="shared" si="57"/>
        <v>22</v>
      </c>
      <c r="O1238" s="17">
        <f t="shared" si="58"/>
        <v>-3540.46</v>
      </c>
      <c r="P1238" s="17">
        <f t="shared" si="59"/>
        <v>7080.92</v>
      </c>
    </row>
    <row r="1239" spans="1:16" x14ac:dyDescent="0.25">
      <c r="A1239" s="15" t="s">
        <v>12</v>
      </c>
      <c r="B1239" s="15" t="s">
        <v>827</v>
      </c>
      <c r="C1239" s="15" t="s">
        <v>832</v>
      </c>
      <c r="D1239" s="16">
        <v>1177760491</v>
      </c>
      <c r="E1239" s="24">
        <v>45168</v>
      </c>
      <c r="F1239" s="24">
        <v>45168</v>
      </c>
      <c r="G1239" s="16">
        <v>10344500244</v>
      </c>
      <c r="H1239" s="16" t="s">
        <v>1083</v>
      </c>
      <c r="I1239" s="25">
        <v>247.45</v>
      </c>
      <c r="J1239" s="24">
        <v>45201</v>
      </c>
      <c r="K1239" s="17">
        <v>224.95</v>
      </c>
      <c r="L1239" s="24">
        <v>45190</v>
      </c>
      <c r="M1239" s="16">
        <v>-11</v>
      </c>
      <c r="N1239" s="16">
        <f t="shared" si="57"/>
        <v>22</v>
      </c>
      <c r="O1239" s="17">
        <f t="shared" si="58"/>
        <v>-2474.4499999999998</v>
      </c>
      <c r="P1239" s="17">
        <f t="shared" si="59"/>
        <v>4948.8999999999996</v>
      </c>
    </row>
    <row r="1240" spans="1:16" x14ac:dyDescent="0.25">
      <c r="A1240" s="15" t="s">
        <v>12</v>
      </c>
      <c r="B1240" s="15" t="s">
        <v>827</v>
      </c>
      <c r="C1240" s="15" t="s">
        <v>832</v>
      </c>
      <c r="D1240" s="16">
        <v>1177760491</v>
      </c>
      <c r="E1240" s="24">
        <v>45168</v>
      </c>
      <c r="F1240" s="24">
        <v>45168</v>
      </c>
      <c r="G1240" s="16">
        <v>10344500262</v>
      </c>
      <c r="H1240" s="16" t="s">
        <v>1084</v>
      </c>
      <c r="I1240" s="25">
        <v>128.51</v>
      </c>
      <c r="J1240" s="24">
        <v>45201</v>
      </c>
      <c r="K1240" s="17">
        <v>116.83</v>
      </c>
      <c r="L1240" s="24">
        <v>45190</v>
      </c>
      <c r="M1240" s="16">
        <v>-11</v>
      </c>
      <c r="N1240" s="16">
        <f t="shared" si="57"/>
        <v>22</v>
      </c>
      <c r="O1240" s="17">
        <f t="shared" si="58"/>
        <v>-1285.1299999999999</v>
      </c>
      <c r="P1240" s="17">
        <f t="shared" si="59"/>
        <v>2570.2599999999998</v>
      </c>
    </row>
    <row r="1241" spans="1:16" x14ac:dyDescent="0.25">
      <c r="A1241" s="15" t="s">
        <v>12</v>
      </c>
      <c r="B1241" s="15" t="s">
        <v>827</v>
      </c>
      <c r="C1241" s="15" t="s">
        <v>832</v>
      </c>
      <c r="D1241" s="16">
        <v>1177760491</v>
      </c>
      <c r="E1241" s="24">
        <v>45168</v>
      </c>
      <c r="F1241" s="24">
        <v>45168</v>
      </c>
      <c r="G1241" s="16">
        <v>10344500285</v>
      </c>
      <c r="H1241" s="16" t="s">
        <v>1085</v>
      </c>
      <c r="I1241" s="25">
        <v>1391.76</v>
      </c>
      <c r="J1241" s="24">
        <v>45201</v>
      </c>
      <c r="K1241" s="17">
        <v>1265.24</v>
      </c>
      <c r="L1241" s="24">
        <v>45190</v>
      </c>
      <c r="M1241" s="16">
        <v>-11</v>
      </c>
      <c r="N1241" s="16">
        <f t="shared" si="57"/>
        <v>22</v>
      </c>
      <c r="O1241" s="17">
        <f t="shared" si="58"/>
        <v>-13917.64</v>
      </c>
      <c r="P1241" s="17">
        <f t="shared" si="59"/>
        <v>27835.279999999999</v>
      </c>
    </row>
    <row r="1242" spans="1:16" x14ac:dyDescent="0.25">
      <c r="A1242" s="15" t="s">
        <v>12</v>
      </c>
      <c r="B1242" s="15" t="s">
        <v>827</v>
      </c>
      <c r="C1242" s="15" t="s">
        <v>832</v>
      </c>
      <c r="D1242" s="16">
        <v>1177760491</v>
      </c>
      <c r="E1242" s="24">
        <v>45168</v>
      </c>
      <c r="F1242" s="24">
        <v>45168</v>
      </c>
      <c r="G1242" s="16">
        <v>10344500309</v>
      </c>
      <c r="H1242" s="16" t="s">
        <v>1086</v>
      </c>
      <c r="I1242" s="25">
        <v>2195.62</v>
      </c>
      <c r="J1242" s="24">
        <v>45201</v>
      </c>
      <c r="K1242" s="17">
        <v>1996.02</v>
      </c>
      <c r="L1242" s="24">
        <v>45190</v>
      </c>
      <c r="M1242" s="16">
        <v>-11</v>
      </c>
      <c r="N1242" s="16">
        <f t="shared" si="57"/>
        <v>22</v>
      </c>
      <c r="O1242" s="17">
        <f t="shared" si="58"/>
        <v>-21956.22</v>
      </c>
      <c r="P1242" s="17">
        <f t="shared" si="59"/>
        <v>43912.44</v>
      </c>
    </row>
    <row r="1243" spans="1:16" x14ac:dyDescent="0.25">
      <c r="A1243" s="15" t="s">
        <v>12</v>
      </c>
      <c r="B1243" s="15" t="s">
        <v>827</v>
      </c>
      <c r="C1243" s="15" t="s">
        <v>832</v>
      </c>
      <c r="D1243" s="16">
        <v>1177760491</v>
      </c>
      <c r="E1243" s="24">
        <v>45168</v>
      </c>
      <c r="F1243" s="24">
        <v>45168</v>
      </c>
      <c r="G1243" s="16">
        <v>10344500332</v>
      </c>
      <c r="H1243" s="16" t="s">
        <v>1087</v>
      </c>
      <c r="I1243" s="25">
        <v>2810.87</v>
      </c>
      <c r="J1243" s="24">
        <v>45201</v>
      </c>
      <c r="K1243" s="17">
        <v>2555.34</v>
      </c>
      <c r="L1243" s="24">
        <v>45190</v>
      </c>
      <c r="M1243" s="16">
        <v>-11</v>
      </c>
      <c r="N1243" s="16">
        <f t="shared" si="57"/>
        <v>22</v>
      </c>
      <c r="O1243" s="17">
        <f t="shared" si="58"/>
        <v>-28108.74</v>
      </c>
      <c r="P1243" s="17">
        <f t="shared" si="59"/>
        <v>56217.48</v>
      </c>
    </row>
    <row r="1244" spans="1:16" x14ac:dyDescent="0.25">
      <c r="A1244" s="15" t="s">
        <v>12</v>
      </c>
      <c r="B1244" s="15" t="s">
        <v>827</v>
      </c>
      <c r="C1244" s="15" t="s">
        <v>832</v>
      </c>
      <c r="D1244" s="16">
        <v>1177760491</v>
      </c>
      <c r="E1244" s="24">
        <v>45168</v>
      </c>
      <c r="F1244" s="24">
        <v>45168</v>
      </c>
      <c r="G1244" s="16">
        <v>10344500344</v>
      </c>
      <c r="H1244" s="16" t="s">
        <v>1088</v>
      </c>
      <c r="I1244" s="25">
        <v>2350.14</v>
      </c>
      <c r="J1244" s="24">
        <v>45201</v>
      </c>
      <c r="K1244" s="17">
        <v>2136.4899999999998</v>
      </c>
      <c r="L1244" s="24">
        <v>45190</v>
      </c>
      <c r="M1244" s="16">
        <v>-11</v>
      </c>
      <c r="N1244" s="16">
        <f t="shared" si="57"/>
        <v>22</v>
      </c>
      <c r="O1244" s="17">
        <f t="shared" si="58"/>
        <v>-23501.39</v>
      </c>
      <c r="P1244" s="17">
        <f t="shared" si="59"/>
        <v>47002.78</v>
      </c>
    </row>
    <row r="1245" spans="1:16" x14ac:dyDescent="0.25">
      <c r="A1245" s="15" t="s">
        <v>12</v>
      </c>
      <c r="B1245" s="15" t="s">
        <v>827</v>
      </c>
      <c r="C1245" s="15" t="s">
        <v>832</v>
      </c>
      <c r="D1245" s="16">
        <v>1177760491</v>
      </c>
      <c r="E1245" s="24">
        <v>45168</v>
      </c>
      <c r="F1245" s="24">
        <v>45168</v>
      </c>
      <c r="G1245" s="16">
        <v>10344500382</v>
      </c>
      <c r="H1245" s="16" t="s">
        <v>1089</v>
      </c>
      <c r="I1245" s="25">
        <v>153.13</v>
      </c>
      <c r="J1245" s="24">
        <v>45201</v>
      </c>
      <c r="K1245" s="17">
        <v>139.21</v>
      </c>
      <c r="L1245" s="24">
        <v>45190</v>
      </c>
      <c r="M1245" s="16">
        <v>-11</v>
      </c>
      <c r="N1245" s="16">
        <f t="shared" si="57"/>
        <v>22</v>
      </c>
      <c r="O1245" s="17">
        <f t="shared" si="58"/>
        <v>-1531.3100000000002</v>
      </c>
      <c r="P1245" s="17">
        <f t="shared" si="59"/>
        <v>3062.6200000000003</v>
      </c>
    </row>
    <row r="1246" spans="1:16" x14ac:dyDescent="0.25">
      <c r="A1246" s="15" t="s">
        <v>12</v>
      </c>
      <c r="B1246" s="15" t="s">
        <v>827</v>
      </c>
      <c r="C1246" s="15" t="s">
        <v>832</v>
      </c>
      <c r="D1246" s="16">
        <v>1177760491</v>
      </c>
      <c r="E1246" s="24">
        <v>45168</v>
      </c>
      <c r="F1246" s="24">
        <v>45168</v>
      </c>
      <c r="G1246" s="16">
        <v>10344500413</v>
      </c>
      <c r="H1246" s="16" t="s">
        <v>1090</v>
      </c>
      <c r="I1246" s="25">
        <v>161.28</v>
      </c>
      <c r="J1246" s="24">
        <v>45201</v>
      </c>
      <c r="K1246" s="17">
        <v>146.62</v>
      </c>
      <c r="L1246" s="24">
        <v>45190</v>
      </c>
      <c r="M1246" s="16">
        <v>-11</v>
      </c>
      <c r="N1246" s="16">
        <f t="shared" si="57"/>
        <v>22</v>
      </c>
      <c r="O1246" s="17">
        <f t="shared" si="58"/>
        <v>-1612.8200000000002</v>
      </c>
      <c r="P1246" s="17">
        <f t="shared" si="59"/>
        <v>3225.6400000000003</v>
      </c>
    </row>
    <row r="1247" spans="1:16" x14ac:dyDescent="0.25">
      <c r="A1247" s="15" t="s">
        <v>12</v>
      </c>
      <c r="B1247" s="15" t="s">
        <v>827</v>
      </c>
      <c r="C1247" s="15" t="s">
        <v>832</v>
      </c>
      <c r="D1247" s="16">
        <v>1177760491</v>
      </c>
      <c r="E1247" s="24">
        <v>45168</v>
      </c>
      <c r="F1247" s="24">
        <v>45168</v>
      </c>
      <c r="G1247" s="16">
        <v>10344500436</v>
      </c>
      <c r="H1247" s="16" t="s">
        <v>1091</v>
      </c>
      <c r="I1247" s="25">
        <v>45.82</v>
      </c>
      <c r="J1247" s="24">
        <v>45201</v>
      </c>
      <c r="K1247" s="17">
        <v>41.65</v>
      </c>
      <c r="L1247" s="24">
        <v>45190</v>
      </c>
      <c r="M1247" s="16">
        <v>-11</v>
      </c>
      <c r="N1247" s="16">
        <f t="shared" si="57"/>
        <v>22</v>
      </c>
      <c r="O1247" s="17">
        <f t="shared" si="58"/>
        <v>-458.15</v>
      </c>
      <c r="P1247" s="17">
        <f t="shared" si="59"/>
        <v>916.3</v>
      </c>
    </row>
    <row r="1248" spans="1:16" x14ac:dyDescent="0.25">
      <c r="A1248" s="15" t="s">
        <v>12</v>
      </c>
      <c r="B1248" s="15" t="s">
        <v>827</v>
      </c>
      <c r="C1248" s="15" t="s">
        <v>832</v>
      </c>
      <c r="D1248" s="16">
        <v>1177760491</v>
      </c>
      <c r="E1248" s="24">
        <v>45168</v>
      </c>
      <c r="F1248" s="24">
        <v>45168</v>
      </c>
      <c r="G1248" s="16">
        <v>10344500455</v>
      </c>
      <c r="H1248" s="16" t="s">
        <v>1092</v>
      </c>
      <c r="I1248" s="25">
        <v>419.67</v>
      </c>
      <c r="J1248" s="24">
        <v>45201</v>
      </c>
      <c r="K1248" s="17">
        <v>381.52</v>
      </c>
      <c r="L1248" s="24">
        <v>45190</v>
      </c>
      <c r="M1248" s="16">
        <v>-11</v>
      </c>
      <c r="N1248" s="16">
        <f t="shared" si="57"/>
        <v>22</v>
      </c>
      <c r="O1248" s="17">
        <f t="shared" si="58"/>
        <v>-4196.7199999999993</v>
      </c>
      <c r="P1248" s="17">
        <f t="shared" si="59"/>
        <v>8393.4399999999987</v>
      </c>
    </row>
    <row r="1249" spans="1:16" x14ac:dyDescent="0.25">
      <c r="A1249" s="15" t="s">
        <v>12</v>
      </c>
      <c r="B1249" s="15" t="s">
        <v>827</v>
      </c>
      <c r="C1249" s="15" t="s">
        <v>832</v>
      </c>
      <c r="D1249" s="16">
        <v>1177760491</v>
      </c>
      <c r="E1249" s="24">
        <v>45168</v>
      </c>
      <c r="F1249" s="24">
        <v>45168</v>
      </c>
      <c r="G1249" s="16">
        <v>10344500476</v>
      </c>
      <c r="H1249" s="16" t="s">
        <v>1093</v>
      </c>
      <c r="I1249" s="25">
        <v>1880</v>
      </c>
      <c r="J1249" s="24">
        <v>45201</v>
      </c>
      <c r="K1249" s="17">
        <v>1710.92</v>
      </c>
      <c r="L1249" s="24">
        <v>45190</v>
      </c>
      <c r="M1249" s="16">
        <v>-11</v>
      </c>
      <c r="N1249" s="16">
        <f t="shared" si="57"/>
        <v>22</v>
      </c>
      <c r="O1249" s="17">
        <f t="shared" si="58"/>
        <v>-18820.120000000003</v>
      </c>
      <c r="P1249" s="17">
        <f t="shared" si="59"/>
        <v>37640.240000000005</v>
      </c>
    </row>
    <row r="1250" spans="1:16" x14ac:dyDescent="0.25">
      <c r="A1250" s="15" t="s">
        <v>12</v>
      </c>
      <c r="B1250" s="15" t="s">
        <v>827</v>
      </c>
      <c r="C1250" s="15" t="s">
        <v>832</v>
      </c>
      <c r="D1250" s="16">
        <v>1177760491</v>
      </c>
      <c r="E1250" s="24">
        <v>45168</v>
      </c>
      <c r="F1250" s="24">
        <v>45168</v>
      </c>
      <c r="G1250" s="16">
        <v>10344500497</v>
      </c>
      <c r="H1250" s="16" t="s">
        <v>1094</v>
      </c>
      <c r="I1250" s="25">
        <v>296.58999999999997</v>
      </c>
      <c r="J1250" s="24">
        <v>45201</v>
      </c>
      <c r="K1250" s="17">
        <v>269.63</v>
      </c>
      <c r="L1250" s="24">
        <v>45190</v>
      </c>
      <c r="M1250" s="16">
        <v>-11</v>
      </c>
      <c r="N1250" s="16">
        <f t="shared" si="57"/>
        <v>22</v>
      </c>
      <c r="O1250" s="17">
        <f t="shared" si="58"/>
        <v>-2965.93</v>
      </c>
      <c r="P1250" s="17">
        <f t="shared" si="59"/>
        <v>5931.86</v>
      </c>
    </row>
    <row r="1251" spans="1:16" x14ac:dyDescent="0.25">
      <c r="A1251" s="15" t="s">
        <v>12</v>
      </c>
      <c r="B1251" s="15" t="s">
        <v>827</v>
      </c>
      <c r="C1251" s="15" t="s">
        <v>832</v>
      </c>
      <c r="D1251" s="16">
        <v>1177760491</v>
      </c>
      <c r="E1251" s="24">
        <v>45168</v>
      </c>
      <c r="F1251" s="24">
        <v>45168</v>
      </c>
      <c r="G1251" s="16">
        <v>10344500548</v>
      </c>
      <c r="H1251" s="16" t="s">
        <v>1095</v>
      </c>
      <c r="I1251" s="25">
        <v>362.32</v>
      </c>
      <c r="J1251" s="24">
        <v>45201</v>
      </c>
      <c r="K1251" s="17">
        <v>329.38</v>
      </c>
      <c r="L1251" s="24">
        <v>45190</v>
      </c>
      <c r="M1251" s="16">
        <v>-11</v>
      </c>
      <c r="N1251" s="16">
        <f t="shared" si="57"/>
        <v>22</v>
      </c>
      <c r="O1251" s="17">
        <f t="shared" si="58"/>
        <v>-3623.18</v>
      </c>
      <c r="P1251" s="17">
        <f t="shared" si="59"/>
        <v>7246.36</v>
      </c>
    </row>
    <row r="1252" spans="1:16" x14ac:dyDescent="0.25">
      <c r="A1252" s="15" t="s">
        <v>12</v>
      </c>
      <c r="B1252" s="15" t="s">
        <v>827</v>
      </c>
      <c r="C1252" s="15" t="s">
        <v>848</v>
      </c>
      <c r="D1252" s="16">
        <v>9606630961</v>
      </c>
      <c r="E1252" s="24">
        <v>45171</v>
      </c>
      <c r="F1252" s="24">
        <v>45171</v>
      </c>
      <c r="G1252" s="16">
        <v>10364711580</v>
      </c>
      <c r="H1252" s="16" t="s">
        <v>1096</v>
      </c>
      <c r="I1252" s="25">
        <v>16473.259999999998</v>
      </c>
      <c r="J1252" s="24">
        <v>45201</v>
      </c>
      <c r="K1252" s="17">
        <v>13502.67</v>
      </c>
      <c r="L1252" s="24">
        <v>45175</v>
      </c>
      <c r="M1252" s="16">
        <v>-26</v>
      </c>
      <c r="N1252" s="16">
        <f t="shared" si="57"/>
        <v>4</v>
      </c>
      <c r="O1252" s="17">
        <f t="shared" si="58"/>
        <v>-351069.42</v>
      </c>
      <c r="P1252" s="17">
        <f t="shared" si="59"/>
        <v>54010.68</v>
      </c>
    </row>
    <row r="1253" spans="1:16" x14ac:dyDescent="0.25">
      <c r="A1253" s="15" t="s">
        <v>12</v>
      </c>
      <c r="B1253" s="15" t="s">
        <v>827</v>
      </c>
      <c r="C1253" s="15" t="s">
        <v>881</v>
      </c>
      <c r="D1253" s="16">
        <v>51570893</v>
      </c>
      <c r="E1253" s="24">
        <v>45172</v>
      </c>
      <c r="F1253" s="24">
        <v>45172</v>
      </c>
      <c r="G1253" s="16">
        <v>10371409800</v>
      </c>
      <c r="H1253" s="16">
        <v>9501660494</v>
      </c>
      <c r="I1253" s="25">
        <v>8186.51</v>
      </c>
      <c r="J1253" s="24">
        <v>45202</v>
      </c>
      <c r="K1253" s="17">
        <v>6710.25</v>
      </c>
      <c r="L1253" s="24">
        <v>45175</v>
      </c>
      <c r="M1253" s="16">
        <v>-27</v>
      </c>
      <c r="N1253" s="16">
        <f t="shared" si="57"/>
        <v>3</v>
      </c>
      <c r="O1253" s="17">
        <f t="shared" si="58"/>
        <v>-181176.75</v>
      </c>
      <c r="P1253" s="17">
        <f t="shared" si="59"/>
        <v>20130.75</v>
      </c>
    </row>
    <row r="1254" spans="1:16" x14ac:dyDescent="0.25">
      <c r="A1254" s="15" t="s">
        <v>12</v>
      </c>
      <c r="B1254" s="15" t="s">
        <v>827</v>
      </c>
      <c r="C1254" s="15" t="s">
        <v>843</v>
      </c>
      <c r="D1254" s="16">
        <v>97103880585</v>
      </c>
      <c r="E1254" s="24">
        <v>45176</v>
      </c>
      <c r="F1254" s="24">
        <v>45176</v>
      </c>
      <c r="G1254" s="16">
        <v>10392185581</v>
      </c>
      <c r="H1254" s="16">
        <v>1023221130</v>
      </c>
      <c r="I1254" s="25">
        <v>779.38</v>
      </c>
      <c r="J1254" s="24">
        <v>45206</v>
      </c>
      <c r="K1254" s="17">
        <v>779.38</v>
      </c>
      <c r="L1254" s="24">
        <v>45187</v>
      </c>
      <c r="M1254" s="16">
        <v>-19</v>
      </c>
      <c r="N1254" s="16">
        <f t="shared" si="57"/>
        <v>11</v>
      </c>
      <c r="O1254" s="17">
        <f t="shared" si="58"/>
        <v>-14808.22</v>
      </c>
      <c r="P1254" s="17">
        <f t="shared" si="59"/>
        <v>8573.18</v>
      </c>
    </row>
    <row r="1255" spans="1:16" x14ac:dyDescent="0.25">
      <c r="A1255" s="15" t="s">
        <v>12</v>
      </c>
      <c r="B1255" s="15" t="s">
        <v>827</v>
      </c>
      <c r="C1255" s="15" t="s">
        <v>850</v>
      </c>
      <c r="D1255" s="16">
        <v>12878470157</v>
      </c>
      <c r="E1255" s="24">
        <v>45178</v>
      </c>
      <c r="F1255" s="24">
        <v>45178</v>
      </c>
      <c r="G1255" s="16">
        <v>10411459773</v>
      </c>
      <c r="H1255" s="16" t="s">
        <v>1097</v>
      </c>
      <c r="I1255" s="25">
        <v>101.02</v>
      </c>
      <c r="J1255" s="24">
        <v>45208</v>
      </c>
      <c r="K1255" s="17">
        <v>82.8</v>
      </c>
      <c r="L1255" s="24">
        <v>45187</v>
      </c>
      <c r="M1255" s="16">
        <v>-21</v>
      </c>
      <c r="N1255" s="16">
        <f t="shared" si="57"/>
        <v>9</v>
      </c>
      <c r="O1255" s="17">
        <f t="shared" si="58"/>
        <v>-1738.8</v>
      </c>
      <c r="P1255" s="17">
        <f t="shared" si="59"/>
        <v>745.19999999999993</v>
      </c>
    </row>
    <row r="1256" spans="1:16" x14ac:dyDescent="0.25">
      <c r="A1256" s="15" t="s">
        <v>12</v>
      </c>
      <c r="B1256" s="15" t="s">
        <v>827</v>
      </c>
      <c r="C1256" s="15" t="s">
        <v>850</v>
      </c>
      <c r="D1256" s="16">
        <v>12878470157</v>
      </c>
      <c r="E1256" s="24">
        <v>45177</v>
      </c>
      <c r="F1256" s="24">
        <v>45177</v>
      </c>
      <c r="G1256" s="16">
        <v>10411466923</v>
      </c>
      <c r="H1256" s="16" t="s">
        <v>1098</v>
      </c>
      <c r="I1256" s="25">
        <v>101.02</v>
      </c>
      <c r="J1256" s="24">
        <v>45207</v>
      </c>
      <c r="K1256" s="17">
        <v>82.8</v>
      </c>
      <c r="L1256" s="24">
        <v>45187</v>
      </c>
      <c r="M1256" s="16">
        <v>-20</v>
      </c>
      <c r="N1256" s="16">
        <f t="shared" si="57"/>
        <v>10</v>
      </c>
      <c r="O1256" s="17">
        <f t="shared" si="58"/>
        <v>-1656</v>
      </c>
      <c r="P1256" s="17">
        <f t="shared" si="59"/>
        <v>828</v>
      </c>
    </row>
    <row r="1257" spans="1:16" x14ac:dyDescent="0.25">
      <c r="A1257" s="15" t="s">
        <v>12</v>
      </c>
      <c r="B1257" s="15" t="s">
        <v>827</v>
      </c>
      <c r="C1257" s="15" t="s">
        <v>850</v>
      </c>
      <c r="D1257" s="16">
        <v>12878470157</v>
      </c>
      <c r="E1257" s="24">
        <v>45177</v>
      </c>
      <c r="F1257" s="24">
        <v>45177</v>
      </c>
      <c r="G1257" s="16">
        <v>10411467227</v>
      </c>
      <c r="H1257" s="16" t="s">
        <v>1099</v>
      </c>
      <c r="I1257" s="25">
        <v>10448.84</v>
      </c>
      <c r="J1257" s="24">
        <v>45207</v>
      </c>
      <c r="K1257" s="17">
        <v>8564.6200000000008</v>
      </c>
      <c r="L1257" s="24">
        <v>45187</v>
      </c>
      <c r="M1257" s="16">
        <v>-20</v>
      </c>
      <c r="N1257" s="16">
        <f t="shared" si="57"/>
        <v>10</v>
      </c>
      <c r="O1257" s="17">
        <f t="shared" si="58"/>
        <v>-171292.40000000002</v>
      </c>
      <c r="P1257" s="17">
        <f t="shared" si="59"/>
        <v>85646.200000000012</v>
      </c>
    </row>
    <row r="1258" spans="1:16" x14ac:dyDescent="0.25">
      <c r="A1258" s="15" t="s">
        <v>12</v>
      </c>
      <c r="B1258" s="15" t="s">
        <v>827</v>
      </c>
      <c r="C1258" s="15" t="s">
        <v>850</v>
      </c>
      <c r="D1258" s="16">
        <v>12878470157</v>
      </c>
      <c r="E1258" s="24">
        <v>45177</v>
      </c>
      <c r="F1258" s="24">
        <v>45177</v>
      </c>
      <c r="G1258" s="16">
        <v>10411470113</v>
      </c>
      <c r="H1258" s="16" t="s">
        <v>1100</v>
      </c>
      <c r="I1258" s="25">
        <v>56.83</v>
      </c>
      <c r="J1258" s="24">
        <v>45207</v>
      </c>
      <c r="K1258" s="17">
        <v>46.58</v>
      </c>
      <c r="L1258" s="24">
        <v>45187</v>
      </c>
      <c r="M1258" s="16">
        <v>-20</v>
      </c>
      <c r="N1258" s="16">
        <f t="shared" si="57"/>
        <v>10</v>
      </c>
      <c r="O1258" s="17">
        <f t="shared" si="58"/>
        <v>-931.59999999999991</v>
      </c>
      <c r="P1258" s="17">
        <f t="shared" si="59"/>
        <v>465.79999999999995</v>
      </c>
    </row>
    <row r="1259" spans="1:16" x14ac:dyDescent="0.25">
      <c r="A1259" s="15" t="s">
        <v>12</v>
      </c>
      <c r="B1259" s="15" t="s">
        <v>827</v>
      </c>
      <c r="C1259" s="15" t="s">
        <v>850</v>
      </c>
      <c r="D1259" s="16">
        <v>12878470157</v>
      </c>
      <c r="E1259" s="24">
        <v>45177</v>
      </c>
      <c r="F1259" s="24">
        <v>45177</v>
      </c>
      <c r="G1259" s="16">
        <v>10411478625</v>
      </c>
      <c r="H1259" s="16" t="s">
        <v>1101</v>
      </c>
      <c r="I1259" s="25">
        <v>20.72</v>
      </c>
      <c r="J1259" s="24">
        <v>45207</v>
      </c>
      <c r="K1259" s="17">
        <v>16.98</v>
      </c>
      <c r="L1259" s="24">
        <v>45187</v>
      </c>
      <c r="M1259" s="16">
        <v>-20</v>
      </c>
      <c r="N1259" s="16">
        <f t="shared" si="57"/>
        <v>10</v>
      </c>
      <c r="O1259" s="17">
        <f t="shared" si="58"/>
        <v>-339.6</v>
      </c>
      <c r="P1259" s="17">
        <f t="shared" si="59"/>
        <v>169.8</v>
      </c>
    </row>
    <row r="1260" spans="1:16" x14ac:dyDescent="0.25">
      <c r="A1260" s="15" t="s">
        <v>12</v>
      </c>
      <c r="B1260" s="15" t="s">
        <v>827</v>
      </c>
      <c r="C1260" s="15" t="s">
        <v>569</v>
      </c>
      <c r="D1260" s="16">
        <v>8122660585</v>
      </c>
      <c r="E1260" s="24">
        <v>45180</v>
      </c>
      <c r="F1260" s="24">
        <v>45180</v>
      </c>
      <c r="G1260" s="16">
        <v>10421151040</v>
      </c>
      <c r="H1260" s="16" t="s">
        <v>1102</v>
      </c>
      <c r="I1260" s="25">
        <v>3539.54</v>
      </c>
      <c r="J1260" s="24">
        <v>45210</v>
      </c>
      <c r="K1260" s="17">
        <v>3403.4</v>
      </c>
      <c r="L1260" s="24">
        <v>45187</v>
      </c>
      <c r="M1260" s="16">
        <v>-23</v>
      </c>
      <c r="N1260" s="16">
        <f t="shared" si="57"/>
        <v>7</v>
      </c>
      <c r="O1260" s="17">
        <f t="shared" si="58"/>
        <v>-78278.2</v>
      </c>
      <c r="P1260" s="17">
        <f t="shared" si="59"/>
        <v>23823.8</v>
      </c>
    </row>
    <row r="1261" spans="1:16" x14ac:dyDescent="0.25">
      <c r="A1261" s="15" t="s">
        <v>12</v>
      </c>
      <c r="B1261" s="15" t="s">
        <v>827</v>
      </c>
      <c r="C1261" s="15" t="s">
        <v>21</v>
      </c>
      <c r="D1261" s="16">
        <v>2616630022</v>
      </c>
      <c r="E1261" s="24">
        <v>45186</v>
      </c>
      <c r="F1261" s="24">
        <v>45186</v>
      </c>
      <c r="G1261" s="16">
        <v>10453296385</v>
      </c>
      <c r="H1261" s="16">
        <v>2230100127</v>
      </c>
      <c r="I1261" s="25">
        <v>26628.46</v>
      </c>
      <c r="J1261" s="24">
        <v>45216</v>
      </c>
      <c r="K1261" s="17">
        <v>21826.61</v>
      </c>
      <c r="L1261" s="24">
        <v>45190</v>
      </c>
      <c r="M1261" s="16">
        <v>-26</v>
      </c>
      <c r="N1261" s="16">
        <f t="shared" si="57"/>
        <v>4</v>
      </c>
      <c r="O1261" s="17">
        <f t="shared" si="58"/>
        <v>-567491.86</v>
      </c>
      <c r="P1261" s="17">
        <f t="shared" si="59"/>
        <v>87306.44</v>
      </c>
    </row>
    <row r="1262" spans="1:16" x14ac:dyDescent="0.25">
      <c r="A1262" s="15" t="s">
        <v>12</v>
      </c>
      <c r="B1262" s="15" t="s">
        <v>827</v>
      </c>
      <c r="C1262" s="15" t="s">
        <v>884</v>
      </c>
      <c r="D1262" s="16">
        <v>8526440154</v>
      </c>
      <c r="E1262" s="24">
        <v>45183</v>
      </c>
      <c r="F1262" s="24">
        <v>45183</v>
      </c>
      <c r="G1262" s="16">
        <v>10457524801</v>
      </c>
      <c r="H1262" s="16">
        <v>5751586243</v>
      </c>
      <c r="I1262" s="25">
        <v>20460.939999999999</v>
      </c>
      <c r="J1262" s="24">
        <v>45223</v>
      </c>
      <c r="K1262" s="17">
        <v>16771.259999999998</v>
      </c>
      <c r="L1262" s="24">
        <v>45195</v>
      </c>
      <c r="M1262" s="16">
        <v>-28</v>
      </c>
      <c r="N1262" s="16">
        <f t="shared" si="57"/>
        <v>12</v>
      </c>
      <c r="O1262" s="17">
        <f t="shared" si="58"/>
        <v>-469595.27999999997</v>
      </c>
      <c r="P1262" s="17">
        <f t="shared" si="59"/>
        <v>201255.12</v>
      </c>
    </row>
    <row r="1263" spans="1:16" x14ac:dyDescent="0.25">
      <c r="A1263" s="15" t="s">
        <v>12</v>
      </c>
      <c r="B1263" s="15" t="s">
        <v>827</v>
      </c>
      <c r="C1263" s="15" t="s">
        <v>884</v>
      </c>
      <c r="D1263" s="16">
        <v>8526440154</v>
      </c>
      <c r="E1263" s="24">
        <v>45186</v>
      </c>
      <c r="F1263" s="24">
        <v>45186</v>
      </c>
      <c r="G1263" s="16">
        <v>10457537386</v>
      </c>
      <c r="H1263" s="16">
        <v>5751595046</v>
      </c>
      <c r="I1263" s="25">
        <v>136.88</v>
      </c>
      <c r="J1263" s="24">
        <v>45216</v>
      </c>
      <c r="K1263" s="17">
        <v>112.2</v>
      </c>
      <c r="L1263" s="24">
        <v>45195</v>
      </c>
      <c r="M1263" s="16">
        <v>-21</v>
      </c>
      <c r="N1263" s="16">
        <f t="shared" si="57"/>
        <v>9</v>
      </c>
      <c r="O1263" s="17">
        <f t="shared" si="58"/>
        <v>-2356.2000000000003</v>
      </c>
      <c r="P1263" s="17">
        <f t="shared" si="59"/>
        <v>1009.8000000000001</v>
      </c>
    </row>
    <row r="1264" spans="1:16" x14ac:dyDescent="0.25">
      <c r="A1264" s="15" t="s">
        <v>12</v>
      </c>
      <c r="B1264" s="15" t="s">
        <v>827</v>
      </c>
      <c r="C1264" s="15" t="s">
        <v>884</v>
      </c>
      <c r="D1264" s="16">
        <v>8526440154</v>
      </c>
      <c r="E1264" s="24">
        <v>45186</v>
      </c>
      <c r="F1264" s="24">
        <v>45186</v>
      </c>
      <c r="G1264" s="16">
        <v>10457583491</v>
      </c>
      <c r="H1264" s="16">
        <v>5751591652</v>
      </c>
      <c r="I1264" s="25">
        <v>379.09</v>
      </c>
      <c r="J1264" s="24">
        <v>45223</v>
      </c>
      <c r="K1264" s="17">
        <v>310.73</v>
      </c>
      <c r="L1264" s="24">
        <v>45190</v>
      </c>
      <c r="M1264" s="16">
        <v>-33</v>
      </c>
      <c r="N1264" s="16">
        <f t="shared" si="57"/>
        <v>4</v>
      </c>
      <c r="O1264" s="17">
        <f t="shared" si="58"/>
        <v>-10254.09</v>
      </c>
      <c r="P1264" s="17">
        <f t="shared" si="59"/>
        <v>1242.92</v>
      </c>
    </row>
    <row r="1265" spans="1:16" x14ac:dyDescent="0.25">
      <c r="A1265" s="15" t="s">
        <v>12</v>
      </c>
      <c r="B1265" s="15" t="s">
        <v>827</v>
      </c>
      <c r="C1265" s="15" t="s">
        <v>787</v>
      </c>
      <c r="D1265" s="16" t="s">
        <v>788</v>
      </c>
      <c r="E1265" s="24">
        <v>45188</v>
      </c>
      <c r="F1265" s="24">
        <v>45188</v>
      </c>
      <c r="G1265" s="16">
        <v>10474068893</v>
      </c>
      <c r="H1265" s="16">
        <v>221</v>
      </c>
      <c r="I1265" s="25">
        <v>2322.7600000000002</v>
      </c>
      <c r="J1265" s="24">
        <v>45218</v>
      </c>
      <c r="K1265" s="17">
        <v>1903.9</v>
      </c>
      <c r="L1265" s="24">
        <v>45190</v>
      </c>
      <c r="M1265" s="16">
        <v>-28</v>
      </c>
      <c r="N1265" s="16">
        <f t="shared" si="57"/>
        <v>2</v>
      </c>
      <c r="O1265" s="17">
        <f t="shared" si="58"/>
        <v>-53309.200000000004</v>
      </c>
      <c r="P1265" s="17">
        <f t="shared" si="59"/>
        <v>3807.8</v>
      </c>
    </row>
    <row r="1266" spans="1:16" x14ac:dyDescent="0.25">
      <c r="A1266" s="15" t="s">
        <v>12</v>
      </c>
      <c r="B1266" s="15" t="s">
        <v>827</v>
      </c>
      <c r="C1266" s="15" t="s">
        <v>787</v>
      </c>
      <c r="D1266" s="16" t="s">
        <v>788</v>
      </c>
      <c r="E1266" s="24">
        <v>45188</v>
      </c>
      <c r="F1266" s="24">
        <v>45188</v>
      </c>
      <c r="G1266" s="16">
        <v>10474156947</v>
      </c>
      <c r="H1266" s="16">
        <v>222</v>
      </c>
      <c r="I1266" s="25">
        <v>1577.18</v>
      </c>
      <c r="J1266" s="24">
        <v>45218</v>
      </c>
      <c r="K1266" s="17">
        <v>1294.93</v>
      </c>
      <c r="L1266" s="24">
        <v>45190</v>
      </c>
      <c r="M1266" s="16">
        <v>-28</v>
      </c>
      <c r="N1266" s="16">
        <f t="shared" si="57"/>
        <v>2</v>
      </c>
      <c r="O1266" s="17">
        <f t="shared" si="58"/>
        <v>-36258.04</v>
      </c>
      <c r="P1266" s="17">
        <f t="shared" si="59"/>
        <v>2589.86</v>
      </c>
    </row>
    <row r="1267" spans="1:16" x14ac:dyDescent="0.25">
      <c r="A1267" s="15" t="s">
        <v>12</v>
      </c>
      <c r="B1267" s="15" t="s">
        <v>827</v>
      </c>
      <c r="C1267" s="15" t="s">
        <v>787</v>
      </c>
      <c r="D1267" s="16" t="s">
        <v>788</v>
      </c>
      <c r="E1267" s="24">
        <v>45187</v>
      </c>
      <c r="F1267" s="24">
        <v>45187</v>
      </c>
      <c r="G1267" s="16">
        <v>10474160329</v>
      </c>
      <c r="H1267" s="16">
        <v>223</v>
      </c>
      <c r="I1267" s="25">
        <v>812.83</v>
      </c>
      <c r="J1267" s="24">
        <v>45217</v>
      </c>
      <c r="K1267" s="17">
        <v>666.25</v>
      </c>
      <c r="L1267" s="24">
        <v>45190</v>
      </c>
      <c r="M1267" s="16">
        <v>-27</v>
      </c>
      <c r="N1267" s="16">
        <f t="shared" si="57"/>
        <v>3</v>
      </c>
      <c r="O1267" s="17">
        <f t="shared" si="58"/>
        <v>-17988.75</v>
      </c>
      <c r="P1267" s="17">
        <f t="shared" si="59"/>
        <v>1998.75</v>
      </c>
    </row>
    <row r="1268" spans="1:16" x14ac:dyDescent="0.25">
      <c r="A1268" s="15" t="s">
        <v>12</v>
      </c>
      <c r="B1268" s="15" t="s">
        <v>827</v>
      </c>
      <c r="C1268" s="15" t="s">
        <v>850</v>
      </c>
      <c r="D1268" s="16">
        <v>12878470157</v>
      </c>
      <c r="E1268" s="24">
        <v>45190</v>
      </c>
      <c r="F1268" s="24">
        <v>45190</v>
      </c>
      <c r="G1268" s="16">
        <v>10485388163</v>
      </c>
      <c r="H1268" s="16" t="s">
        <v>1103</v>
      </c>
      <c r="I1268" s="25">
        <v>3654.49</v>
      </c>
      <c r="J1268" s="24">
        <v>45220</v>
      </c>
      <c r="K1268" s="17">
        <v>2995.48</v>
      </c>
      <c r="L1268" s="24">
        <v>45198</v>
      </c>
      <c r="M1268" s="16">
        <v>-22</v>
      </c>
      <c r="N1268" s="16">
        <f t="shared" si="57"/>
        <v>8</v>
      </c>
      <c r="O1268" s="17">
        <f t="shared" si="58"/>
        <v>-65900.56</v>
      </c>
      <c r="P1268" s="17">
        <f t="shared" si="59"/>
        <v>23963.84</v>
      </c>
    </row>
    <row r="1269" spans="1:16" x14ac:dyDescent="0.25">
      <c r="A1269" s="15" t="s">
        <v>12</v>
      </c>
      <c r="B1269" s="15" t="s">
        <v>827</v>
      </c>
      <c r="C1269" s="15" t="s">
        <v>1104</v>
      </c>
      <c r="D1269" s="16">
        <v>5235640488</v>
      </c>
      <c r="E1269" s="24">
        <v>45191</v>
      </c>
      <c r="F1269" s="24">
        <v>45191</v>
      </c>
      <c r="G1269" s="16">
        <v>10489007763</v>
      </c>
      <c r="H1269" s="16" t="s">
        <v>1105</v>
      </c>
      <c r="I1269" s="25">
        <v>145.18</v>
      </c>
      <c r="J1269" s="24">
        <v>45251</v>
      </c>
      <c r="K1269" s="17">
        <v>119</v>
      </c>
      <c r="L1269" s="24">
        <v>45202</v>
      </c>
      <c r="M1269" s="16">
        <v>-49</v>
      </c>
      <c r="N1269" s="16">
        <f t="shared" si="57"/>
        <v>11</v>
      </c>
      <c r="O1269" s="17">
        <f t="shared" si="58"/>
        <v>-5831</v>
      </c>
      <c r="P1269" s="17">
        <f t="shared" si="59"/>
        <v>1309</v>
      </c>
    </row>
    <row r="1270" spans="1:16" x14ac:dyDescent="0.25">
      <c r="A1270" s="15" t="s">
        <v>12</v>
      </c>
      <c r="B1270" s="15" t="s">
        <v>827</v>
      </c>
      <c r="C1270" s="15" t="s">
        <v>834</v>
      </c>
      <c r="D1270" s="16">
        <v>488410010</v>
      </c>
      <c r="E1270" s="24">
        <v>45193</v>
      </c>
      <c r="F1270" s="24">
        <v>45193</v>
      </c>
      <c r="G1270" s="16">
        <v>10498118582</v>
      </c>
      <c r="H1270" s="16">
        <v>6820230920001450</v>
      </c>
      <c r="I1270" s="25">
        <v>23526.48</v>
      </c>
      <c r="J1270" s="24">
        <v>45253</v>
      </c>
      <c r="K1270" s="17">
        <v>7817.37</v>
      </c>
      <c r="L1270" s="24">
        <v>45208</v>
      </c>
      <c r="M1270" s="16">
        <v>-45</v>
      </c>
      <c r="N1270" s="16">
        <f t="shared" si="57"/>
        <v>15</v>
      </c>
      <c r="O1270" s="17">
        <f t="shared" si="58"/>
        <v>-351781.65</v>
      </c>
      <c r="P1270" s="17">
        <f t="shared" si="59"/>
        <v>117260.55</v>
      </c>
    </row>
    <row r="1271" spans="1:16" x14ac:dyDescent="0.25">
      <c r="A1271" s="15" t="s">
        <v>12</v>
      </c>
      <c r="B1271" s="15" t="s">
        <v>827</v>
      </c>
      <c r="C1271" s="15" t="s">
        <v>843</v>
      </c>
      <c r="D1271" s="16">
        <v>97103880585</v>
      </c>
      <c r="E1271" s="24">
        <v>45195</v>
      </c>
      <c r="F1271" s="24">
        <v>45195</v>
      </c>
      <c r="G1271" s="16">
        <v>10527043120</v>
      </c>
      <c r="H1271" s="16">
        <v>1023241801</v>
      </c>
      <c r="I1271" s="25">
        <v>63</v>
      </c>
      <c r="J1271" s="24">
        <v>45225</v>
      </c>
      <c r="K1271" s="17">
        <v>63</v>
      </c>
      <c r="L1271" s="24">
        <v>45202</v>
      </c>
      <c r="M1271" s="16">
        <v>-23</v>
      </c>
      <c r="N1271" s="16">
        <f t="shared" si="57"/>
        <v>7</v>
      </c>
      <c r="O1271" s="17">
        <f t="shared" si="58"/>
        <v>-1449</v>
      </c>
      <c r="P1271" s="17">
        <f t="shared" si="59"/>
        <v>441</v>
      </c>
    </row>
    <row r="1272" spans="1:16" x14ac:dyDescent="0.25">
      <c r="A1272" s="15" t="s">
        <v>12</v>
      </c>
      <c r="B1272" s="15" t="s">
        <v>827</v>
      </c>
      <c r="C1272" s="15" t="s">
        <v>843</v>
      </c>
      <c r="D1272" s="16">
        <v>97103880585</v>
      </c>
      <c r="E1272" s="24">
        <v>45196</v>
      </c>
      <c r="F1272" s="24">
        <v>45196</v>
      </c>
      <c r="G1272" s="16">
        <v>10527054876</v>
      </c>
      <c r="H1272" s="16">
        <v>1023242424</v>
      </c>
      <c r="I1272" s="25">
        <v>73.5</v>
      </c>
      <c r="J1272" s="24">
        <v>45226</v>
      </c>
      <c r="K1272" s="17">
        <v>73.5</v>
      </c>
      <c r="L1272" s="24">
        <v>45202</v>
      </c>
      <c r="M1272" s="16">
        <v>-24</v>
      </c>
      <c r="N1272" s="16">
        <f t="shared" si="57"/>
        <v>6</v>
      </c>
      <c r="O1272" s="17">
        <f t="shared" si="58"/>
        <v>-1764</v>
      </c>
      <c r="P1272" s="17">
        <f t="shared" si="59"/>
        <v>441</v>
      </c>
    </row>
    <row r="1273" spans="1:16" x14ac:dyDescent="0.25">
      <c r="A1273" s="15" t="s">
        <v>12</v>
      </c>
      <c r="B1273" s="15" t="s">
        <v>827</v>
      </c>
      <c r="C1273" s="15" t="s">
        <v>834</v>
      </c>
      <c r="D1273" s="16">
        <v>488410010</v>
      </c>
      <c r="E1273" s="24">
        <v>45197</v>
      </c>
      <c r="F1273" s="24">
        <v>45197</v>
      </c>
      <c r="G1273" s="16">
        <v>10537110025</v>
      </c>
      <c r="H1273" s="16">
        <v>6820230920002080</v>
      </c>
      <c r="I1273" s="25">
        <v>1633.24</v>
      </c>
      <c r="J1273" s="24">
        <v>45257</v>
      </c>
      <c r="K1273" s="17">
        <v>1338.72</v>
      </c>
      <c r="L1273" s="24">
        <v>45201</v>
      </c>
      <c r="M1273" s="16">
        <v>-56</v>
      </c>
      <c r="N1273" s="16">
        <f t="shared" si="57"/>
        <v>4</v>
      </c>
      <c r="O1273" s="17">
        <f t="shared" si="58"/>
        <v>-74968.320000000007</v>
      </c>
      <c r="P1273" s="17">
        <f t="shared" si="59"/>
        <v>5354.88</v>
      </c>
    </row>
    <row r="1274" spans="1:16" x14ac:dyDescent="0.25">
      <c r="A1274" s="15" t="s">
        <v>12</v>
      </c>
      <c r="B1274" s="15" t="s">
        <v>827</v>
      </c>
      <c r="C1274" s="15" t="s">
        <v>1106</v>
      </c>
      <c r="D1274" s="16">
        <v>11403240960</v>
      </c>
      <c r="E1274" s="24">
        <v>45197</v>
      </c>
      <c r="F1274" s="24">
        <v>45197</v>
      </c>
      <c r="G1274" s="16">
        <v>10538993445</v>
      </c>
      <c r="H1274" s="16">
        <v>24006022</v>
      </c>
      <c r="I1274" s="25">
        <v>12816.87</v>
      </c>
      <c r="J1274" s="24">
        <v>45227</v>
      </c>
      <c r="K1274" s="17">
        <v>12816.87</v>
      </c>
      <c r="L1274" s="24">
        <v>45204</v>
      </c>
      <c r="M1274" s="16">
        <v>-23</v>
      </c>
      <c r="N1274" s="16">
        <f t="shared" si="57"/>
        <v>7</v>
      </c>
      <c r="O1274" s="17">
        <f t="shared" si="58"/>
        <v>-294788.01</v>
      </c>
      <c r="P1274" s="17">
        <f t="shared" si="59"/>
        <v>89718.090000000011</v>
      </c>
    </row>
    <row r="1275" spans="1:16" x14ac:dyDescent="0.25">
      <c r="A1275" s="15" t="s">
        <v>12</v>
      </c>
      <c r="B1275" s="15" t="s">
        <v>827</v>
      </c>
      <c r="C1275" s="15" t="s">
        <v>84</v>
      </c>
      <c r="D1275" s="16">
        <v>1168310496</v>
      </c>
      <c r="E1275" s="24">
        <v>45198</v>
      </c>
      <c r="F1275" s="24">
        <v>45198</v>
      </c>
      <c r="G1275" s="16">
        <v>10546824647</v>
      </c>
      <c r="H1275" s="16" t="s">
        <v>1107</v>
      </c>
      <c r="I1275" s="25">
        <v>146.4</v>
      </c>
      <c r="J1275" s="24">
        <v>45228</v>
      </c>
      <c r="K1275" s="17">
        <v>120</v>
      </c>
      <c r="L1275" s="24">
        <v>45203</v>
      </c>
      <c r="M1275" s="16">
        <v>-25</v>
      </c>
      <c r="N1275" s="16">
        <f t="shared" si="57"/>
        <v>5</v>
      </c>
      <c r="O1275" s="17">
        <f t="shared" si="58"/>
        <v>-3000</v>
      </c>
      <c r="P1275" s="17">
        <f t="shared" si="59"/>
        <v>600</v>
      </c>
    </row>
    <row r="1276" spans="1:16" x14ac:dyDescent="0.25">
      <c r="A1276" s="15" t="s">
        <v>12</v>
      </c>
      <c r="B1276" s="15" t="s">
        <v>827</v>
      </c>
      <c r="C1276" s="15" t="s">
        <v>675</v>
      </c>
      <c r="D1276" s="16">
        <v>12883420155</v>
      </c>
      <c r="E1276" s="24">
        <v>45198</v>
      </c>
      <c r="F1276" s="24">
        <v>45198</v>
      </c>
      <c r="G1276" s="16">
        <v>10546956891</v>
      </c>
      <c r="H1276" s="16">
        <v>823000269133</v>
      </c>
      <c r="I1276" s="25">
        <v>1696.01</v>
      </c>
      <c r="J1276" s="24">
        <v>45228</v>
      </c>
      <c r="K1276" s="17">
        <v>1390.17</v>
      </c>
      <c r="L1276" s="24">
        <v>45203</v>
      </c>
      <c r="M1276" s="16">
        <v>-25</v>
      </c>
      <c r="N1276" s="16">
        <f t="shared" si="57"/>
        <v>5</v>
      </c>
      <c r="O1276" s="17">
        <f t="shared" si="58"/>
        <v>-34754.25</v>
      </c>
      <c r="P1276" s="17">
        <f t="shared" si="59"/>
        <v>6950.85</v>
      </c>
    </row>
    <row r="1277" spans="1:16" x14ac:dyDescent="0.25">
      <c r="A1277" s="15" t="s">
        <v>12</v>
      </c>
      <c r="B1277" s="15" t="s">
        <v>827</v>
      </c>
      <c r="C1277" s="15" t="s">
        <v>845</v>
      </c>
      <c r="D1277" s="16">
        <v>2298700010</v>
      </c>
      <c r="E1277" s="24">
        <v>45201</v>
      </c>
      <c r="F1277" s="24">
        <v>45201</v>
      </c>
      <c r="G1277" s="16">
        <v>10563155852</v>
      </c>
      <c r="H1277" s="16" t="s">
        <v>1108</v>
      </c>
      <c r="I1277" s="25">
        <v>750.87</v>
      </c>
      <c r="J1277" s="24">
        <v>45261</v>
      </c>
      <c r="K1277" s="17">
        <v>614.91</v>
      </c>
      <c r="L1277" s="24">
        <v>45204</v>
      </c>
      <c r="M1277" s="16">
        <v>-57</v>
      </c>
      <c r="N1277" s="16">
        <f t="shared" si="57"/>
        <v>3</v>
      </c>
      <c r="O1277" s="17">
        <f t="shared" si="58"/>
        <v>-35049.869999999995</v>
      </c>
      <c r="P1277" s="17">
        <f t="shared" si="59"/>
        <v>1844.73</v>
      </c>
    </row>
    <row r="1278" spans="1:16" x14ac:dyDescent="0.25">
      <c r="A1278" s="15" t="s">
        <v>12</v>
      </c>
      <c r="B1278" s="15" t="s">
        <v>827</v>
      </c>
      <c r="C1278" s="15" t="s">
        <v>845</v>
      </c>
      <c r="D1278" s="16">
        <v>2298700010</v>
      </c>
      <c r="E1278" s="24">
        <v>45201</v>
      </c>
      <c r="F1278" s="24">
        <v>45201</v>
      </c>
      <c r="G1278" s="16">
        <v>10563155868</v>
      </c>
      <c r="H1278" s="16" t="s">
        <v>1109</v>
      </c>
      <c r="I1278" s="25">
        <v>1731.02</v>
      </c>
      <c r="J1278" s="24">
        <v>45261</v>
      </c>
      <c r="K1278" s="17">
        <v>1418.87</v>
      </c>
      <c r="L1278" s="24">
        <v>45204</v>
      </c>
      <c r="M1278" s="16">
        <v>-57</v>
      </c>
      <c r="N1278" s="16">
        <f t="shared" si="57"/>
        <v>3</v>
      </c>
      <c r="O1278" s="17">
        <f t="shared" si="58"/>
        <v>-80875.59</v>
      </c>
      <c r="P1278" s="17">
        <f t="shared" si="59"/>
        <v>4256.6099999999997</v>
      </c>
    </row>
    <row r="1279" spans="1:16" x14ac:dyDescent="0.25">
      <c r="A1279" s="15" t="s">
        <v>12</v>
      </c>
      <c r="B1279" s="15" t="s">
        <v>827</v>
      </c>
      <c r="C1279" s="15" t="s">
        <v>845</v>
      </c>
      <c r="D1279" s="16">
        <v>2298700010</v>
      </c>
      <c r="E1279" s="24">
        <v>45201</v>
      </c>
      <c r="F1279" s="24">
        <v>45201</v>
      </c>
      <c r="G1279" s="16">
        <v>10563157437</v>
      </c>
      <c r="H1279" s="16" t="s">
        <v>1110</v>
      </c>
      <c r="I1279" s="25">
        <v>174.96</v>
      </c>
      <c r="J1279" s="24">
        <v>45261</v>
      </c>
      <c r="K1279" s="17">
        <v>143.28</v>
      </c>
      <c r="L1279" s="24">
        <v>45204</v>
      </c>
      <c r="M1279" s="16">
        <v>-57</v>
      </c>
      <c r="N1279" s="16">
        <f t="shared" si="57"/>
        <v>3</v>
      </c>
      <c r="O1279" s="17">
        <f t="shared" si="58"/>
        <v>-8166.96</v>
      </c>
      <c r="P1279" s="17">
        <f t="shared" si="59"/>
        <v>429.84000000000003</v>
      </c>
    </row>
    <row r="1280" spans="1:16" x14ac:dyDescent="0.25">
      <c r="A1280" s="15" t="s">
        <v>12</v>
      </c>
      <c r="B1280" s="15" t="s">
        <v>827</v>
      </c>
      <c r="C1280" s="15" t="s">
        <v>848</v>
      </c>
      <c r="D1280" s="16">
        <v>9606630961</v>
      </c>
      <c r="E1280" s="24">
        <v>45201</v>
      </c>
      <c r="F1280" s="24">
        <v>45201</v>
      </c>
      <c r="G1280" s="16">
        <v>10564722218</v>
      </c>
      <c r="H1280" s="16" t="s">
        <v>1111</v>
      </c>
      <c r="I1280" s="25">
        <v>16473.259999999998</v>
      </c>
      <c r="J1280" s="24">
        <v>45231</v>
      </c>
      <c r="K1280" s="17">
        <v>13502.67</v>
      </c>
      <c r="L1280" s="24">
        <v>45203</v>
      </c>
      <c r="M1280" s="16">
        <v>-28</v>
      </c>
      <c r="N1280" s="16">
        <f t="shared" si="57"/>
        <v>2</v>
      </c>
      <c r="O1280" s="17">
        <f t="shared" si="58"/>
        <v>-378074.76</v>
      </c>
      <c r="P1280" s="17">
        <f t="shared" si="59"/>
        <v>27005.34</v>
      </c>
    </row>
    <row r="1281" spans="1:16" x14ac:dyDescent="0.25">
      <c r="A1281" s="15" t="s">
        <v>12</v>
      </c>
      <c r="B1281" s="15" t="s">
        <v>827</v>
      </c>
      <c r="C1281" s="15" t="s">
        <v>911</v>
      </c>
      <c r="D1281" s="16">
        <v>7516911000</v>
      </c>
      <c r="E1281" s="24">
        <v>45201</v>
      </c>
      <c r="F1281" s="24">
        <v>45201</v>
      </c>
      <c r="G1281" s="16">
        <v>10565430625</v>
      </c>
      <c r="H1281" s="16" t="s">
        <v>1112</v>
      </c>
      <c r="I1281" s="25">
        <v>26.6</v>
      </c>
      <c r="J1281" s="24">
        <v>45261</v>
      </c>
      <c r="K1281" s="17">
        <v>21.8</v>
      </c>
      <c r="L1281" s="24">
        <v>45203</v>
      </c>
      <c r="M1281" s="16">
        <v>-58</v>
      </c>
      <c r="N1281" s="16">
        <f t="shared" si="57"/>
        <v>2</v>
      </c>
      <c r="O1281" s="17">
        <f t="shared" si="58"/>
        <v>-1264.4000000000001</v>
      </c>
      <c r="P1281" s="17">
        <f t="shared" si="59"/>
        <v>43.6</v>
      </c>
    </row>
    <row r="1282" spans="1:16" x14ac:dyDescent="0.25">
      <c r="A1282" s="15" t="s">
        <v>12</v>
      </c>
      <c r="B1282" s="15" t="s">
        <v>827</v>
      </c>
      <c r="C1282" s="15" t="s">
        <v>836</v>
      </c>
      <c r="D1282" s="16">
        <v>9771701001</v>
      </c>
      <c r="E1282" s="24">
        <v>45201</v>
      </c>
      <c r="F1282" s="24">
        <v>45201</v>
      </c>
      <c r="G1282" s="16">
        <v>10565430662</v>
      </c>
      <c r="H1282" s="16" t="s">
        <v>1113</v>
      </c>
      <c r="I1282" s="25">
        <v>10.98</v>
      </c>
      <c r="J1282" s="24">
        <v>45261</v>
      </c>
      <c r="K1282" s="17">
        <v>9</v>
      </c>
      <c r="L1282" s="24">
        <v>45226</v>
      </c>
      <c r="M1282" s="16">
        <v>-35</v>
      </c>
      <c r="N1282" s="16">
        <f t="shared" si="57"/>
        <v>25</v>
      </c>
      <c r="O1282" s="17">
        <f t="shared" si="58"/>
        <v>-315</v>
      </c>
      <c r="P1282" s="17">
        <f t="shared" si="59"/>
        <v>225</v>
      </c>
    </row>
    <row r="1283" spans="1:16" x14ac:dyDescent="0.25">
      <c r="A1283" s="15" t="s">
        <v>12</v>
      </c>
      <c r="B1283" s="15" t="s">
        <v>827</v>
      </c>
      <c r="C1283" s="15" t="s">
        <v>1114</v>
      </c>
      <c r="D1283" s="16">
        <v>1670290434</v>
      </c>
      <c r="E1283" s="24">
        <v>45204</v>
      </c>
      <c r="F1283" s="24">
        <v>45204</v>
      </c>
      <c r="G1283" s="16">
        <v>10578700064</v>
      </c>
      <c r="H1283" s="16" t="s">
        <v>1115</v>
      </c>
      <c r="I1283" s="25">
        <v>1098</v>
      </c>
      <c r="J1283" s="24">
        <v>45234</v>
      </c>
      <c r="K1283" s="17">
        <v>900</v>
      </c>
      <c r="L1283" s="24">
        <v>45205</v>
      </c>
      <c r="M1283" s="16">
        <v>-29</v>
      </c>
      <c r="N1283" s="16">
        <f t="shared" ref="N1283:N1346" si="60">L1283-F1283</f>
        <v>1</v>
      </c>
      <c r="O1283" s="17">
        <f t="shared" ref="O1283:O1346" si="61">M1283*K1283</f>
        <v>-26100</v>
      </c>
      <c r="P1283" s="17">
        <f t="shared" ref="P1283:P1346" si="62">N1283*K1283</f>
        <v>900</v>
      </c>
    </row>
    <row r="1284" spans="1:16" x14ac:dyDescent="0.25">
      <c r="A1284" s="15" t="s">
        <v>12</v>
      </c>
      <c r="B1284" s="15" t="s">
        <v>827</v>
      </c>
      <c r="C1284" s="15" t="s">
        <v>881</v>
      </c>
      <c r="D1284" s="16">
        <v>51570893</v>
      </c>
      <c r="E1284" s="24">
        <v>45204</v>
      </c>
      <c r="F1284" s="24">
        <v>45204</v>
      </c>
      <c r="G1284" s="16">
        <v>10581211254</v>
      </c>
      <c r="H1284" s="16">
        <v>9501734863</v>
      </c>
      <c r="I1284" s="25">
        <v>8051.55</v>
      </c>
      <c r="J1284" s="24">
        <v>45234</v>
      </c>
      <c r="K1284" s="17">
        <v>6599.63</v>
      </c>
      <c r="L1284" s="24">
        <v>45215</v>
      </c>
      <c r="M1284" s="16">
        <v>-19</v>
      </c>
      <c r="N1284" s="16">
        <f t="shared" si="60"/>
        <v>11</v>
      </c>
      <c r="O1284" s="17">
        <f t="shared" si="61"/>
        <v>-125392.97</v>
      </c>
      <c r="P1284" s="17">
        <f t="shared" si="62"/>
        <v>72595.930000000008</v>
      </c>
    </row>
    <row r="1285" spans="1:16" x14ac:dyDescent="0.25">
      <c r="A1285" s="15" t="s">
        <v>12</v>
      </c>
      <c r="B1285" s="15" t="s">
        <v>827</v>
      </c>
      <c r="C1285" s="15" t="s">
        <v>832</v>
      </c>
      <c r="D1285" s="16">
        <v>1177760491</v>
      </c>
      <c r="E1285" s="24">
        <v>45205</v>
      </c>
      <c r="F1285" s="24">
        <v>45205</v>
      </c>
      <c r="G1285" s="16">
        <v>10585263252</v>
      </c>
      <c r="H1285" s="16" t="s">
        <v>1116</v>
      </c>
      <c r="I1285" s="25">
        <v>176.5</v>
      </c>
      <c r="J1285" s="24">
        <v>45235</v>
      </c>
      <c r="K1285" s="17">
        <v>160.44999999999999</v>
      </c>
      <c r="L1285" s="24">
        <v>45212</v>
      </c>
      <c r="M1285" s="16">
        <v>-23</v>
      </c>
      <c r="N1285" s="16">
        <f t="shared" si="60"/>
        <v>7</v>
      </c>
      <c r="O1285" s="17">
        <f t="shared" si="61"/>
        <v>-3690.35</v>
      </c>
      <c r="P1285" s="17">
        <f t="shared" si="62"/>
        <v>1123.1499999999999</v>
      </c>
    </row>
    <row r="1286" spans="1:16" x14ac:dyDescent="0.25">
      <c r="A1286" s="15" t="s">
        <v>12</v>
      </c>
      <c r="B1286" s="15" t="s">
        <v>827</v>
      </c>
      <c r="C1286" s="15" t="s">
        <v>832</v>
      </c>
      <c r="D1286" s="16">
        <v>1177760491</v>
      </c>
      <c r="E1286" s="24">
        <v>45205</v>
      </c>
      <c r="F1286" s="24">
        <v>45205</v>
      </c>
      <c r="G1286" s="16">
        <v>10585263270</v>
      </c>
      <c r="H1286" s="16" t="s">
        <v>1117</v>
      </c>
      <c r="I1286" s="25">
        <v>771.12</v>
      </c>
      <c r="J1286" s="24">
        <v>45235</v>
      </c>
      <c r="K1286" s="17">
        <v>701.02</v>
      </c>
      <c r="L1286" s="24">
        <v>45212</v>
      </c>
      <c r="M1286" s="16">
        <v>-23</v>
      </c>
      <c r="N1286" s="16">
        <f t="shared" si="60"/>
        <v>7</v>
      </c>
      <c r="O1286" s="17">
        <f t="shared" si="61"/>
        <v>-16123.46</v>
      </c>
      <c r="P1286" s="17">
        <f t="shared" si="62"/>
        <v>4907.1399999999994</v>
      </c>
    </row>
    <row r="1287" spans="1:16" x14ac:dyDescent="0.25">
      <c r="A1287" s="15" t="s">
        <v>12</v>
      </c>
      <c r="B1287" s="15" t="s">
        <v>827</v>
      </c>
      <c r="C1287" s="15" t="s">
        <v>832</v>
      </c>
      <c r="D1287" s="16">
        <v>1177760491</v>
      </c>
      <c r="E1287" s="24">
        <v>45203</v>
      </c>
      <c r="F1287" s="24">
        <v>45203</v>
      </c>
      <c r="G1287" s="16">
        <v>10585263308</v>
      </c>
      <c r="H1287" s="16" t="s">
        <v>1118</v>
      </c>
      <c r="I1287" s="25">
        <v>406.27</v>
      </c>
      <c r="J1287" s="24">
        <v>45233</v>
      </c>
      <c r="K1287" s="17">
        <v>369.34</v>
      </c>
      <c r="L1287" s="24">
        <v>45212</v>
      </c>
      <c r="M1287" s="16">
        <v>-21</v>
      </c>
      <c r="N1287" s="16">
        <f t="shared" si="60"/>
        <v>9</v>
      </c>
      <c r="O1287" s="17">
        <f t="shared" si="61"/>
        <v>-7756.1399999999994</v>
      </c>
      <c r="P1287" s="17">
        <f t="shared" si="62"/>
        <v>3324.06</v>
      </c>
    </row>
    <row r="1288" spans="1:16" x14ac:dyDescent="0.25">
      <c r="A1288" s="15" t="s">
        <v>12</v>
      </c>
      <c r="B1288" s="15" t="s">
        <v>827</v>
      </c>
      <c r="C1288" s="15" t="s">
        <v>832</v>
      </c>
      <c r="D1288" s="16">
        <v>1177760491</v>
      </c>
      <c r="E1288" s="24">
        <v>45205</v>
      </c>
      <c r="F1288" s="24">
        <v>45205</v>
      </c>
      <c r="G1288" s="16">
        <v>10585263339</v>
      </c>
      <c r="H1288" s="16" t="s">
        <v>1119</v>
      </c>
      <c r="I1288" s="25">
        <v>214.26</v>
      </c>
      <c r="J1288" s="24">
        <v>45235</v>
      </c>
      <c r="K1288" s="17">
        <v>196.73</v>
      </c>
      <c r="L1288" s="24">
        <v>45212</v>
      </c>
      <c r="M1288" s="16">
        <v>-23</v>
      </c>
      <c r="N1288" s="16">
        <f t="shared" si="60"/>
        <v>7</v>
      </c>
      <c r="O1288" s="17">
        <f t="shared" si="61"/>
        <v>-4524.79</v>
      </c>
      <c r="P1288" s="17">
        <f t="shared" si="62"/>
        <v>1377.11</v>
      </c>
    </row>
    <row r="1289" spans="1:16" x14ac:dyDescent="0.25">
      <c r="A1289" s="15" t="s">
        <v>12</v>
      </c>
      <c r="B1289" s="15" t="s">
        <v>827</v>
      </c>
      <c r="C1289" s="15" t="s">
        <v>832</v>
      </c>
      <c r="D1289" s="16">
        <v>1177760491</v>
      </c>
      <c r="E1289" s="24">
        <v>45205</v>
      </c>
      <c r="F1289" s="24">
        <v>45205</v>
      </c>
      <c r="G1289" s="16">
        <v>10585263364</v>
      </c>
      <c r="H1289" s="16" t="s">
        <v>1120</v>
      </c>
      <c r="I1289" s="25">
        <v>7335.7</v>
      </c>
      <c r="J1289" s="24">
        <v>45235</v>
      </c>
      <c r="K1289" s="17">
        <v>6668.82</v>
      </c>
      <c r="L1289" s="24">
        <v>45212</v>
      </c>
      <c r="M1289" s="16">
        <v>-23</v>
      </c>
      <c r="N1289" s="16">
        <f t="shared" si="60"/>
        <v>7</v>
      </c>
      <c r="O1289" s="17">
        <f t="shared" si="61"/>
        <v>-153382.85999999999</v>
      </c>
      <c r="P1289" s="17">
        <f t="shared" si="62"/>
        <v>46681.74</v>
      </c>
    </row>
    <row r="1290" spans="1:16" x14ac:dyDescent="0.25">
      <c r="A1290" s="15" t="s">
        <v>12</v>
      </c>
      <c r="B1290" s="15" t="s">
        <v>827</v>
      </c>
      <c r="C1290" s="15" t="s">
        <v>832</v>
      </c>
      <c r="D1290" s="16">
        <v>1177760491</v>
      </c>
      <c r="E1290" s="24">
        <v>45205</v>
      </c>
      <c r="F1290" s="24">
        <v>45205</v>
      </c>
      <c r="G1290" s="16">
        <v>10585263385</v>
      </c>
      <c r="H1290" s="16" t="s">
        <v>1121</v>
      </c>
      <c r="I1290" s="25">
        <v>808.59</v>
      </c>
      <c r="J1290" s="24">
        <v>45235</v>
      </c>
      <c r="K1290" s="17">
        <v>735.08</v>
      </c>
      <c r="L1290" s="24">
        <v>45212</v>
      </c>
      <c r="M1290" s="16">
        <v>-23</v>
      </c>
      <c r="N1290" s="16">
        <f t="shared" si="60"/>
        <v>7</v>
      </c>
      <c r="O1290" s="17">
        <f t="shared" si="61"/>
        <v>-16906.84</v>
      </c>
      <c r="P1290" s="17">
        <f t="shared" si="62"/>
        <v>5145.5600000000004</v>
      </c>
    </row>
    <row r="1291" spans="1:16" x14ac:dyDescent="0.25">
      <c r="A1291" s="15" t="s">
        <v>12</v>
      </c>
      <c r="B1291" s="15" t="s">
        <v>827</v>
      </c>
      <c r="C1291" s="15" t="s">
        <v>832</v>
      </c>
      <c r="D1291" s="16">
        <v>1177760491</v>
      </c>
      <c r="E1291" s="24">
        <v>45203</v>
      </c>
      <c r="F1291" s="24">
        <v>45203</v>
      </c>
      <c r="G1291" s="16">
        <v>10585263425</v>
      </c>
      <c r="H1291" s="16" t="s">
        <v>1122</v>
      </c>
      <c r="I1291" s="25">
        <v>3167.98</v>
      </c>
      <c r="J1291" s="24">
        <v>45233</v>
      </c>
      <c r="K1291" s="17">
        <v>2879.98</v>
      </c>
      <c r="L1291" s="24">
        <v>45212</v>
      </c>
      <c r="M1291" s="16">
        <v>-21</v>
      </c>
      <c r="N1291" s="16">
        <f t="shared" si="60"/>
        <v>9</v>
      </c>
      <c r="O1291" s="17">
        <f t="shared" si="61"/>
        <v>-60479.58</v>
      </c>
      <c r="P1291" s="17">
        <f t="shared" si="62"/>
        <v>25919.82</v>
      </c>
    </row>
    <row r="1292" spans="1:16" x14ac:dyDescent="0.25">
      <c r="A1292" s="15" t="s">
        <v>12</v>
      </c>
      <c r="B1292" s="15" t="s">
        <v>827</v>
      </c>
      <c r="C1292" s="15" t="s">
        <v>832</v>
      </c>
      <c r="D1292" s="16">
        <v>1177760491</v>
      </c>
      <c r="E1292" s="24">
        <v>45205</v>
      </c>
      <c r="F1292" s="24">
        <v>45205</v>
      </c>
      <c r="G1292" s="16">
        <v>10585263474</v>
      </c>
      <c r="H1292" s="16" t="s">
        <v>1123</v>
      </c>
      <c r="I1292" s="25">
        <v>1039.4000000000001</v>
      </c>
      <c r="J1292" s="24">
        <v>45235</v>
      </c>
      <c r="K1292" s="17">
        <v>946.19</v>
      </c>
      <c r="L1292" s="24">
        <v>45212</v>
      </c>
      <c r="M1292" s="16">
        <v>-23</v>
      </c>
      <c r="N1292" s="16">
        <f t="shared" si="60"/>
        <v>7</v>
      </c>
      <c r="O1292" s="17">
        <f t="shared" si="61"/>
        <v>-21762.370000000003</v>
      </c>
      <c r="P1292" s="17">
        <f t="shared" si="62"/>
        <v>6623.33</v>
      </c>
    </row>
    <row r="1293" spans="1:16" x14ac:dyDescent="0.25">
      <c r="A1293" s="15" t="s">
        <v>12</v>
      </c>
      <c r="B1293" s="15" t="s">
        <v>827</v>
      </c>
      <c r="C1293" s="15" t="s">
        <v>832</v>
      </c>
      <c r="D1293" s="16">
        <v>1177760491</v>
      </c>
      <c r="E1293" s="24">
        <v>45203</v>
      </c>
      <c r="F1293" s="24">
        <v>45203</v>
      </c>
      <c r="G1293" s="16">
        <v>10585263631</v>
      </c>
      <c r="H1293" s="16" t="s">
        <v>1124</v>
      </c>
      <c r="I1293" s="25">
        <v>94.77</v>
      </c>
      <c r="J1293" s="24">
        <v>45233</v>
      </c>
      <c r="K1293" s="17">
        <v>86.15</v>
      </c>
      <c r="L1293" s="24">
        <v>45212</v>
      </c>
      <c r="M1293" s="16">
        <v>-21</v>
      </c>
      <c r="N1293" s="16">
        <f t="shared" si="60"/>
        <v>9</v>
      </c>
      <c r="O1293" s="17">
        <f t="shared" si="61"/>
        <v>-1809.15</v>
      </c>
      <c r="P1293" s="17">
        <f t="shared" si="62"/>
        <v>775.35</v>
      </c>
    </row>
    <row r="1294" spans="1:16" x14ac:dyDescent="0.25">
      <c r="A1294" s="15" t="s">
        <v>12</v>
      </c>
      <c r="B1294" s="15" t="s">
        <v>827</v>
      </c>
      <c r="C1294" s="15" t="s">
        <v>832</v>
      </c>
      <c r="D1294" s="16">
        <v>1177760491</v>
      </c>
      <c r="E1294" s="24">
        <v>45205</v>
      </c>
      <c r="F1294" s="24">
        <v>45205</v>
      </c>
      <c r="G1294" s="16">
        <v>10585263656</v>
      </c>
      <c r="H1294" s="16" t="s">
        <v>1125</v>
      </c>
      <c r="I1294" s="25">
        <v>16.78</v>
      </c>
      <c r="J1294" s="24">
        <v>45235</v>
      </c>
      <c r="K1294" s="17">
        <v>15.25</v>
      </c>
      <c r="L1294" s="24">
        <v>45212</v>
      </c>
      <c r="M1294" s="16">
        <v>-23</v>
      </c>
      <c r="N1294" s="16">
        <f t="shared" si="60"/>
        <v>7</v>
      </c>
      <c r="O1294" s="17">
        <f t="shared" si="61"/>
        <v>-350.75</v>
      </c>
      <c r="P1294" s="17">
        <f t="shared" si="62"/>
        <v>106.75</v>
      </c>
    </row>
    <row r="1295" spans="1:16" x14ac:dyDescent="0.25">
      <c r="A1295" s="15" t="s">
        <v>12</v>
      </c>
      <c r="B1295" s="15" t="s">
        <v>827</v>
      </c>
      <c r="C1295" s="15" t="s">
        <v>832</v>
      </c>
      <c r="D1295" s="16">
        <v>1177760491</v>
      </c>
      <c r="E1295" s="24">
        <v>45205</v>
      </c>
      <c r="F1295" s="24">
        <v>45205</v>
      </c>
      <c r="G1295" s="16">
        <v>10585263681</v>
      </c>
      <c r="H1295" s="16" t="s">
        <v>1126</v>
      </c>
      <c r="I1295" s="25">
        <v>4796.8500000000004</v>
      </c>
      <c r="J1295" s="24">
        <v>45235</v>
      </c>
      <c r="K1295" s="17">
        <v>4360.7700000000004</v>
      </c>
      <c r="L1295" s="24">
        <v>45212</v>
      </c>
      <c r="M1295" s="16">
        <v>-23</v>
      </c>
      <c r="N1295" s="16">
        <f t="shared" si="60"/>
        <v>7</v>
      </c>
      <c r="O1295" s="17">
        <f t="shared" si="61"/>
        <v>-100297.71</v>
      </c>
      <c r="P1295" s="17">
        <f t="shared" si="62"/>
        <v>30525.390000000003</v>
      </c>
    </row>
    <row r="1296" spans="1:16" x14ac:dyDescent="0.25">
      <c r="A1296" s="15" t="s">
        <v>12</v>
      </c>
      <c r="B1296" s="15" t="s">
        <v>827</v>
      </c>
      <c r="C1296" s="15" t="s">
        <v>832</v>
      </c>
      <c r="D1296" s="16">
        <v>1177760491</v>
      </c>
      <c r="E1296" s="24">
        <v>45205</v>
      </c>
      <c r="F1296" s="24">
        <v>45205</v>
      </c>
      <c r="G1296" s="16">
        <v>10585263890</v>
      </c>
      <c r="H1296" s="16" t="s">
        <v>1127</v>
      </c>
      <c r="I1296" s="25">
        <v>254.6</v>
      </c>
      <c r="J1296" s="24">
        <v>45235</v>
      </c>
      <c r="K1296" s="17">
        <v>231.45</v>
      </c>
      <c r="L1296" s="24">
        <v>45212</v>
      </c>
      <c r="M1296" s="16">
        <v>-23</v>
      </c>
      <c r="N1296" s="16">
        <f t="shared" si="60"/>
        <v>7</v>
      </c>
      <c r="O1296" s="17">
        <f t="shared" si="61"/>
        <v>-5323.3499999999995</v>
      </c>
      <c r="P1296" s="17">
        <f t="shared" si="62"/>
        <v>1620.1499999999999</v>
      </c>
    </row>
    <row r="1297" spans="1:16" x14ac:dyDescent="0.25">
      <c r="A1297" s="15" t="s">
        <v>12</v>
      </c>
      <c r="B1297" s="15" t="s">
        <v>827</v>
      </c>
      <c r="C1297" s="15" t="s">
        <v>832</v>
      </c>
      <c r="D1297" s="16">
        <v>1177760491</v>
      </c>
      <c r="E1297" s="24">
        <v>45205</v>
      </c>
      <c r="F1297" s="24">
        <v>45205</v>
      </c>
      <c r="G1297" s="16">
        <v>10585263898</v>
      </c>
      <c r="H1297" s="16" t="s">
        <v>1128</v>
      </c>
      <c r="I1297" s="25">
        <v>52.46</v>
      </c>
      <c r="J1297" s="24">
        <v>45235</v>
      </c>
      <c r="K1297" s="17">
        <v>47.95</v>
      </c>
      <c r="L1297" s="24">
        <v>45212</v>
      </c>
      <c r="M1297" s="16">
        <v>-23</v>
      </c>
      <c r="N1297" s="16">
        <f t="shared" si="60"/>
        <v>7</v>
      </c>
      <c r="O1297" s="17">
        <f t="shared" si="61"/>
        <v>-1102.8500000000001</v>
      </c>
      <c r="P1297" s="17">
        <f t="shared" si="62"/>
        <v>335.65000000000003</v>
      </c>
    </row>
    <row r="1298" spans="1:16" x14ac:dyDescent="0.25">
      <c r="A1298" s="15" t="s">
        <v>12</v>
      </c>
      <c r="B1298" s="15" t="s">
        <v>827</v>
      </c>
      <c r="C1298" s="15" t="s">
        <v>832</v>
      </c>
      <c r="D1298" s="16">
        <v>1177760491</v>
      </c>
      <c r="E1298" s="24">
        <v>45203</v>
      </c>
      <c r="F1298" s="24">
        <v>45203</v>
      </c>
      <c r="G1298" s="16">
        <v>10585263912</v>
      </c>
      <c r="H1298" s="16" t="s">
        <v>1129</v>
      </c>
      <c r="I1298" s="25">
        <v>848.5</v>
      </c>
      <c r="J1298" s="24">
        <v>45233</v>
      </c>
      <c r="K1298" s="17">
        <v>771.36</v>
      </c>
      <c r="L1298" s="24">
        <v>45212</v>
      </c>
      <c r="M1298" s="16">
        <v>-21</v>
      </c>
      <c r="N1298" s="16">
        <f t="shared" si="60"/>
        <v>9</v>
      </c>
      <c r="O1298" s="17">
        <f t="shared" si="61"/>
        <v>-16198.56</v>
      </c>
      <c r="P1298" s="17">
        <f t="shared" si="62"/>
        <v>6942.24</v>
      </c>
    </row>
    <row r="1299" spans="1:16" x14ac:dyDescent="0.25">
      <c r="A1299" s="15" t="s">
        <v>12</v>
      </c>
      <c r="B1299" s="15" t="s">
        <v>827</v>
      </c>
      <c r="C1299" s="15" t="s">
        <v>832</v>
      </c>
      <c r="D1299" s="16">
        <v>1177760491</v>
      </c>
      <c r="E1299" s="24">
        <v>45205</v>
      </c>
      <c r="F1299" s="24">
        <v>45205</v>
      </c>
      <c r="G1299" s="16">
        <v>10585263952</v>
      </c>
      <c r="H1299" s="16" t="s">
        <v>1130</v>
      </c>
      <c r="I1299" s="25">
        <v>4251.6000000000004</v>
      </c>
      <c r="J1299" s="24">
        <v>45235</v>
      </c>
      <c r="K1299" s="17">
        <v>3865.09</v>
      </c>
      <c r="L1299" s="24">
        <v>45212</v>
      </c>
      <c r="M1299" s="16">
        <v>-23</v>
      </c>
      <c r="N1299" s="16">
        <f t="shared" si="60"/>
        <v>7</v>
      </c>
      <c r="O1299" s="17">
        <f t="shared" si="61"/>
        <v>-88897.07</v>
      </c>
      <c r="P1299" s="17">
        <f t="shared" si="62"/>
        <v>27055.63</v>
      </c>
    </row>
    <row r="1300" spans="1:16" x14ac:dyDescent="0.25">
      <c r="A1300" s="15" t="s">
        <v>12</v>
      </c>
      <c r="B1300" s="15" t="s">
        <v>827</v>
      </c>
      <c r="C1300" s="15" t="s">
        <v>832</v>
      </c>
      <c r="D1300" s="16">
        <v>1177760491</v>
      </c>
      <c r="E1300" s="24">
        <v>45205</v>
      </c>
      <c r="F1300" s="24">
        <v>45205</v>
      </c>
      <c r="G1300" s="16">
        <v>10585263988</v>
      </c>
      <c r="H1300" s="16" t="s">
        <v>1131</v>
      </c>
      <c r="I1300" s="25">
        <v>341.68</v>
      </c>
      <c r="J1300" s="24">
        <v>45235</v>
      </c>
      <c r="K1300" s="17">
        <v>310.62</v>
      </c>
      <c r="L1300" s="24">
        <v>45212</v>
      </c>
      <c r="M1300" s="16">
        <v>-23</v>
      </c>
      <c r="N1300" s="16">
        <f t="shared" si="60"/>
        <v>7</v>
      </c>
      <c r="O1300" s="17">
        <f t="shared" si="61"/>
        <v>-7144.26</v>
      </c>
      <c r="P1300" s="17">
        <f t="shared" si="62"/>
        <v>2174.34</v>
      </c>
    </row>
    <row r="1301" spans="1:16" x14ac:dyDescent="0.25">
      <c r="A1301" s="15" t="s">
        <v>12</v>
      </c>
      <c r="B1301" s="15" t="s">
        <v>827</v>
      </c>
      <c r="C1301" s="15" t="s">
        <v>832</v>
      </c>
      <c r="D1301" s="16">
        <v>1177760491</v>
      </c>
      <c r="E1301" s="24">
        <v>45203</v>
      </c>
      <c r="F1301" s="24">
        <v>45203</v>
      </c>
      <c r="G1301" s="16">
        <v>10585264024</v>
      </c>
      <c r="H1301" s="16" t="s">
        <v>1132</v>
      </c>
      <c r="I1301" s="25">
        <v>136.72999999999999</v>
      </c>
      <c r="J1301" s="24">
        <v>45233</v>
      </c>
      <c r="K1301" s="17">
        <v>124.3</v>
      </c>
      <c r="L1301" s="24">
        <v>45212</v>
      </c>
      <c r="M1301" s="16">
        <v>-21</v>
      </c>
      <c r="N1301" s="16">
        <f t="shared" si="60"/>
        <v>9</v>
      </c>
      <c r="O1301" s="17">
        <f t="shared" si="61"/>
        <v>-2610.2999999999997</v>
      </c>
      <c r="P1301" s="17">
        <f t="shared" si="62"/>
        <v>1118.7</v>
      </c>
    </row>
    <row r="1302" spans="1:16" x14ac:dyDescent="0.25">
      <c r="A1302" s="15" t="s">
        <v>12</v>
      </c>
      <c r="B1302" s="15" t="s">
        <v>827</v>
      </c>
      <c r="C1302" s="15" t="s">
        <v>832</v>
      </c>
      <c r="D1302" s="16">
        <v>1177760491</v>
      </c>
      <c r="E1302" s="24">
        <v>45205</v>
      </c>
      <c r="F1302" s="24">
        <v>45205</v>
      </c>
      <c r="G1302" s="16">
        <v>10585264053</v>
      </c>
      <c r="H1302" s="16" t="s">
        <v>1133</v>
      </c>
      <c r="I1302" s="25">
        <v>10842.12</v>
      </c>
      <c r="J1302" s="24">
        <v>45235</v>
      </c>
      <c r="K1302" s="17">
        <v>9856.4699999999993</v>
      </c>
      <c r="L1302" s="24">
        <v>45212</v>
      </c>
      <c r="M1302" s="16">
        <v>-23</v>
      </c>
      <c r="N1302" s="16">
        <f t="shared" si="60"/>
        <v>7</v>
      </c>
      <c r="O1302" s="17">
        <f t="shared" si="61"/>
        <v>-226698.81</v>
      </c>
      <c r="P1302" s="17">
        <f t="shared" si="62"/>
        <v>68995.289999999994</v>
      </c>
    </row>
    <row r="1303" spans="1:16" x14ac:dyDescent="0.25">
      <c r="A1303" s="15" t="s">
        <v>12</v>
      </c>
      <c r="B1303" s="15" t="s">
        <v>827</v>
      </c>
      <c r="C1303" s="15" t="s">
        <v>832</v>
      </c>
      <c r="D1303" s="16">
        <v>1177760491</v>
      </c>
      <c r="E1303" s="24">
        <v>45205</v>
      </c>
      <c r="F1303" s="24">
        <v>45205</v>
      </c>
      <c r="G1303" s="16">
        <v>10585264343</v>
      </c>
      <c r="H1303" s="16" t="s">
        <v>1134</v>
      </c>
      <c r="I1303" s="25">
        <v>80385.73</v>
      </c>
      <c r="J1303" s="24">
        <v>45235</v>
      </c>
      <c r="K1303" s="17">
        <v>73077.94</v>
      </c>
      <c r="L1303" s="24">
        <v>45212</v>
      </c>
      <c r="M1303" s="16">
        <v>-23</v>
      </c>
      <c r="N1303" s="16">
        <f t="shared" si="60"/>
        <v>7</v>
      </c>
      <c r="O1303" s="17">
        <f t="shared" si="61"/>
        <v>-1680792.62</v>
      </c>
      <c r="P1303" s="17">
        <f t="shared" si="62"/>
        <v>511545.58</v>
      </c>
    </row>
    <row r="1304" spans="1:16" x14ac:dyDescent="0.25">
      <c r="A1304" s="15" t="s">
        <v>12</v>
      </c>
      <c r="B1304" s="15" t="s">
        <v>827</v>
      </c>
      <c r="C1304" s="15" t="s">
        <v>832</v>
      </c>
      <c r="D1304" s="16">
        <v>1177760491</v>
      </c>
      <c r="E1304" s="24">
        <v>45205</v>
      </c>
      <c r="F1304" s="24">
        <v>45205</v>
      </c>
      <c r="G1304" s="16">
        <v>10585264385</v>
      </c>
      <c r="H1304" s="16" t="s">
        <v>1135</v>
      </c>
      <c r="I1304" s="25">
        <v>127.45</v>
      </c>
      <c r="J1304" s="24">
        <v>45235</v>
      </c>
      <c r="K1304" s="17">
        <v>115.86</v>
      </c>
      <c r="L1304" s="24">
        <v>45212</v>
      </c>
      <c r="M1304" s="16">
        <v>-23</v>
      </c>
      <c r="N1304" s="16">
        <f t="shared" si="60"/>
        <v>7</v>
      </c>
      <c r="O1304" s="17">
        <f t="shared" si="61"/>
        <v>-2664.78</v>
      </c>
      <c r="P1304" s="17">
        <f t="shared" si="62"/>
        <v>811.02</v>
      </c>
    </row>
    <row r="1305" spans="1:16" x14ac:dyDescent="0.25">
      <c r="A1305" s="15" t="s">
        <v>12</v>
      </c>
      <c r="B1305" s="15" t="s">
        <v>827</v>
      </c>
      <c r="C1305" s="15" t="s">
        <v>832</v>
      </c>
      <c r="D1305" s="16">
        <v>1177760491</v>
      </c>
      <c r="E1305" s="24">
        <v>45203</v>
      </c>
      <c r="F1305" s="24">
        <v>45203</v>
      </c>
      <c r="G1305" s="16">
        <v>10585264409</v>
      </c>
      <c r="H1305" s="16" t="s">
        <v>1136</v>
      </c>
      <c r="I1305" s="25">
        <v>90.65</v>
      </c>
      <c r="J1305" s="24">
        <v>45233</v>
      </c>
      <c r="K1305" s="17">
        <v>82.41</v>
      </c>
      <c r="L1305" s="24">
        <v>45212</v>
      </c>
      <c r="M1305" s="16">
        <v>-21</v>
      </c>
      <c r="N1305" s="16">
        <f t="shared" si="60"/>
        <v>9</v>
      </c>
      <c r="O1305" s="17">
        <f t="shared" si="61"/>
        <v>-1730.61</v>
      </c>
      <c r="P1305" s="17">
        <f t="shared" si="62"/>
        <v>741.68999999999994</v>
      </c>
    </row>
    <row r="1306" spans="1:16" x14ac:dyDescent="0.25">
      <c r="A1306" s="15" t="s">
        <v>12</v>
      </c>
      <c r="B1306" s="15" t="s">
        <v>827</v>
      </c>
      <c r="C1306" s="15" t="s">
        <v>832</v>
      </c>
      <c r="D1306" s="16">
        <v>1177760491</v>
      </c>
      <c r="E1306" s="24">
        <v>45204</v>
      </c>
      <c r="F1306" s="24">
        <v>45204</v>
      </c>
      <c r="G1306" s="16">
        <v>10585264438</v>
      </c>
      <c r="H1306" s="16" t="s">
        <v>1137</v>
      </c>
      <c r="I1306" s="25">
        <v>11429.63</v>
      </c>
      <c r="J1306" s="24">
        <v>45234</v>
      </c>
      <c r="K1306" s="17">
        <v>10390.57</v>
      </c>
      <c r="L1306" s="24">
        <v>45212</v>
      </c>
      <c r="M1306" s="16">
        <v>-22</v>
      </c>
      <c r="N1306" s="16">
        <f t="shared" si="60"/>
        <v>8</v>
      </c>
      <c r="O1306" s="17">
        <f t="shared" si="61"/>
        <v>-228592.53999999998</v>
      </c>
      <c r="P1306" s="17">
        <f t="shared" si="62"/>
        <v>83124.56</v>
      </c>
    </row>
    <row r="1307" spans="1:16" x14ac:dyDescent="0.25">
      <c r="A1307" s="15" t="s">
        <v>12</v>
      </c>
      <c r="B1307" s="15" t="s">
        <v>827</v>
      </c>
      <c r="C1307" s="15" t="s">
        <v>832</v>
      </c>
      <c r="D1307" s="16">
        <v>1177760491</v>
      </c>
      <c r="E1307" s="24">
        <v>45205</v>
      </c>
      <c r="F1307" s="24">
        <v>45205</v>
      </c>
      <c r="G1307" s="16">
        <v>10585264464</v>
      </c>
      <c r="H1307" s="16" t="s">
        <v>1138</v>
      </c>
      <c r="I1307" s="25">
        <v>238.19</v>
      </c>
      <c r="J1307" s="24">
        <v>45235</v>
      </c>
      <c r="K1307" s="17">
        <v>216.54</v>
      </c>
      <c r="L1307" s="24">
        <v>45212</v>
      </c>
      <c r="M1307" s="16">
        <v>-23</v>
      </c>
      <c r="N1307" s="16">
        <f t="shared" si="60"/>
        <v>7</v>
      </c>
      <c r="O1307" s="17">
        <f t="shared" si="61"/>
        <v>-4980.42</v>
      </c>
      <c r="P1307" s="17">
        <f t="shared" si="62"/>
        <v>1515.78</v>
      </c>
    </row>
    <row r="1308" spans="1:16" x14ac:dyDescent="0.25">
      <c r="A1308" s="15" t="s">
        <v>12</v>
      </c>
      <c r="B1308" s="15" t="s">
        <v>827</v>
      </c>
      <c r="C1308" s="15" t="s">
        <v>832</v>
      </c>
      <c r="D1308" s="16">
        <v>1177760491</v>
      </c>
      <c r="E1308" s="24">
        <v>45205</v>
      </c>
      <c r="F1308" s="24">
        <v>45205</v>
      </c>
      <c r="G1308" s="16">
        <v>10585264489</v>
      </c>
      <c r="H1308" s="16" t="s">
        <v>1139</v>
      </c>
      <c r="I1308" s="25">
        <v>1980.5</v>
      </c>
      <c r="J1308" s="24">
        <v>45235</v>
      </c>
      <c r="K1308" s="17">
        <v>1800.45</v>
      </c>
      <c r="L1308" s="24">
        <v>45212</v>
      </c>
      <c r="M1308" s="16">
        <v>-23</v>
      </c>
      <c r="N1308" s="16">
        <f t="shared" si="60"/>
        <v>7</v>
      </c>
      <c r="O1308" s="17">
        <f t="shared" si="61"/>
        <v>-41410.35</v>
      </c>
      <c r="P1308" s="17">
        <f t="shared" si="62"/>
        <v>12603.15</v>
      </c>
    </row>
    <row r="1309" spans="1:16" x14ac:dyDescent="0.25">
      <c r="A1309" s="15" t="s">
        <v>12</v>
      </c>
      <c r="B1309" s="15" t="s">
        <v>827</v>
      </c>
      <c r="C1309" s="15" t="s">
        <v>832</v>
      </c>
      <c r="D1309" s="16">
        <v>1177760491</v>
      </c>
      <c r="E1309" s="24">
        <v>45205</v>
      </c>
      <c r="F1309" s="24">
        <v>45205</v>
      </c>
      <c r="G1309" s="16">
        <v>10585264580</v>
      </c>
      <c r="H1309" s="16" t="s">
        <v>1140</v>
      </c>
      <c r="I1309" s="25">
        <v>3026.29</v>
      </c>
      <c r="J1309" s="24">
        <v>45235</v>
      </c>
      <c r="K1309" s="17">
        <v>2751.17</v>
      </c>
      <c r="L1309" s="24">
        <v>45212</v>
      </c>
      <c r="M1309" s="16">
        <v>-23</v>
      </c>
      <c r="N1309" s="16">
        <f t="shared" si="60"/>
        <v>7</v>
      </c>
      <c r="O1309" s="17">
        <f t="shared" si="61"/>
        <v>-63276.91</v>
      </c>
      <c r="P1309" s="17">
        <f t="shared" si="62"/>
        <v>19258.190000000002</v>
      </c>
    </row>
    <row r="1310" spans="1:16" x14ac:dyDescent="0.25">
      <c r="A1310" s="15" t="s">
        <v>12</v>
      </c>
      <c r="B1310" s="15" t="s">
        <v>827</v>
      </c>
      <c r="C1310" s="15" t="s">
        <v>839</v>
      </c>
      <c r="D1310" s="16">
        <v>1294780497</v>
      </c>
      <c r="E1310" s="24">
        <v>45209</v>
      </c>
      <c r="F1310" s="24">
        <v>45209</v>
      </c>
      <c r="G1310" s="16">
        <v>10616264994</v>
      </c>
      <c r="H1310" s="16">
        <v>2483</v>
      </c>
      <c r="I1310" s="25">
        <v>58.95</v>
      </c>
      <c r="J1310" s="24">
        <v>45239</v>
      </c>
      <c r="K1310" s="17">
        <v>48.32</v>
      </c>
      <c r="L1310" s="24">
        <v>45219</v>
      </c>
      <c r="M1310" s="16">
        <v>-20</v>
      </c>
      <c r="N1310" s="16">
        <f t="shared" si="60"/>
        <v>10</v>
      </c>
      <c r="O1310" s="17">
        <f t="shared" si="61"/>
        <v>-966.4</v>
      </c>
      <c r="P1310" s="17">
        <f t="shared" si="62"/>
        <v>483.2</v>
      </c>
    </row>
    <row r="1311" spans="1:16" x14ac:dyDescent="0.25">
      <c r="A1311" s="15" t="s">
        <v>12</v>
      </c>
      <c r="B1311" s="15" t="s">
        <v>827</v>
      </c>
      <c r="C1311" s="15" t="s">
        <v>920</v>
      </c>
      <c r="D1311" s="16">
        <v>1219980529</v>
      </c>
      <c r="E1311" s="24">
        <v>45212</v>
      </c>
      <c r="F1311" s="24">
        <v>45212</v>
      </c>
      <c r="G1311" s="16">
        <v>10627556173</v>
      </c>
      <c r="H1311" s="16" t="s">
        <v>1141</v>
      </c>
      <c r="I1311" s="25">
        <v>449.31</v>
      </c>
      <c r="J1311" s="24">
        <v>45242</v>
      </c>
      <c r="K1311" s="17">
        <v>427.91</v>
      </c>
      <c r="L1311" s="24">
        <v>45223</v>
      </c>
      <c r="M1311" s="16">
        <v>-19</v>
      </c>
      <c r="N1311" s="16">
        <f t="shared" si="60"/>
        <v>11</v>
      </c>
      <c r="O1311" s="17">
        <f t="shared" si="61"/>
        <v>-8130.2900000000009</v>
      </c>
      <c r="P1311" s="17">
        <f t="shared" si="62"/>
        <v>4707.01</v>
      </c>
    </row>
    <row r="1312" spans="1:16" x14ac:dyDescent="0.25">
      <c r="A1312" s="15" t="s">
        <v>12</v>
      </c>
      <c r="B1312" s="15" t="s">
        <v>827</v>
      </c>
      <c r="C1312" s="15" t="s">
        <v>832</v>
      </c>
      <c r="D1312" s="16">
        <v>1177760491</v>
      </c>
      <c r="E1312" s="24">
        <v>45211</v>
      </c>
      <c r="F1312" s="24">
        <v>45211</v>
      </c>
      <c r="G1312" s="16">
        <v>10638697132</v>
      </c>
      <c r="H1312" s="16" t="s">
        <v>1142</v>
      </c>
      <c r="I1312" s="25">
        <v>14354.77</v>
      </c>
      <c r="J1312" s="24">
        <v>45241</v>
      </c>
      <c r="K1312" s="17">
        <v>13045.53</v>
      </c>
      <c r="L1312" s="24">
        <v>45226</v>
      </c>
      <c r="M1312" s="16">
        <v>-15</v>
      </c>
      <c r="N1312" s="16">
        <f t="shared" si="60"/>
        <v>15</v>
      </c>
      <c r="O1312" s="17">
        <f t="shared" si="61"/>
        <v>-195682.95</v>
      </c>
      <c r="P1312" s="17">
        <f t="shared" si="62"/>
        <v>195682.95</v>
      </c>
    </row>
    <row r="1313" spans="1:16" x14ac:dyDescent="0.25">
      <c r="A1313" s="15" t="s">
        <v>12</v>
      </c>
      <c r="B1313" s="15" t="s">
        <v>827</v>
      </c>
      <c r="C1313" s="15" t="s">
        <v>832</v>
      </c>
      <c r="D1313" s="16">
        <v>1177760491</v>
      </c>
      <c r="E1313" s="24">
        <v>45214</v>
      </c>
      <c r="F1313" s="24">
        <v>45214</v>
      </c>
      <c r="G1313" s="16">
        <v>10638697145</v>
      </c>
      <c r="H1313" s="16" t="s">
        <v>1143</v>
      </c>
      <c r="I1313" s="25">
        <v>20715.63</v>
      </c>
      <c r="J1313" s="24">
        <v>45244</v>
      </c>
      <c r="K1313" s="17">
        <v>18842.36</v>
      </c>
      <c r="L1313" s="24">
        <v>45226</v>
      </c>
      <c r="M1313" s="16">
        <v>-18</v>
      </c>
      <c r="N1313" s="16">
        <f t="shared" si="60"/>
        <v>12</v>
      </c>
      <c r="O1313" s="17">
        <f t="shared" si="61"/>
        <v>-339162.48</v>
      </c>
      <c r="P1313" s="17">
        <f t="shared" si="62"/>
        <v>226108.32</v>
      </c>
    </row>
    <row r="1314" spans="1:16" x14ac:dyDescent="0.25">
      <c r="A1314" s="15" t="s">
        <v>12</v>
      </c>
      <c r="B1314" s="15" t="s">
        <v>827</v>
      </c>
      <c r="C1314" s="15" t="s">
        <v>21</v>
      </c>
      <c r="D1314" s="16">
        <v>2616630022</v>
      </c>
      <c r="E1314" s="24">
        <v>45215</v>
      </c>
      <c r="F1314" s="24">
        <v>45215</v>
      </c>
      <c r="G1314" s="16">
        <v>10646480561</v>
      </c>
      <c r="H1314" s="16">
        <v>2230112324</v>
      </c>
      <c r="I1314" s="25">
        <v>29296.17</v>
      </c>
      <c r="J1314" s="24">
        <v>45245</v>
      </c>
      <c r="K1314" s="17">
        <v>24013.25</v>
      </c>
      <c r="L1314" s="24">
        <v>45229</v>
      </c>
      <c r="M1314" s="16">
        <v>-16</v>
      </c>
      <c r="N1314" s="16">
        <f t="shared" si="60"/>
        <v>14</v>
      </c>
      <c r="O1314" s="17">
        <f t="shared" si="61"/>
        <v>-384212</v>
      </c>
      <c r="P1314" s="17">
        <f t="shared" si="62"/>
        <v>336185.5</v>
      </c>
    </row>
    <row r="1315" spans="1:16" x14ac:dyDescent="0.25">
      <c r="A1315" s="15" t="s">
        <v>12</v>
      </c>
      <c r="B1315" s="15" t="s">
        <v>827</v>
      </c>
      <c r="C1315" s="15" t="s">
        <v>914</v>
      </c>
      <c r="D1315" s="16">
        <v>1228620496</v>
      </c>
      <c r="E1315" s="24">
        <v>45212</v>
      </c>
      <c r="F1315" s="24">
        <v>45212</v>
      </c>
      <c r="G1315" s="16">
        <v>10654138808</v>
      </c>
      <c r="H1315" s="16">
        <v>140</v>
      </c>
      <c r="I1315" s="25">
        <v>1380.27</v>
      </c>
      <c r="J1315" s="24">
        <v>45242</v>
      </c>
      <c r="K1315" s="17">
        <v>1131.3699999999999</v>
      </c>
      <c r="L1315" s="24">
        <v>45223</v>
      </c>
      <c r="M1315" s="16">
        <v>-19</v>
      </c>
      <c r="N1315" s="16">
        <f t="shared" si="60"/>
        <v>11</v>
      </c>
      <c r="O1315" s="17">
        <f t="shared" si="61"/>
        <v>-21496.03</v>
      </c>
      <c r="P1315" s="17">
        <f t="shared" si="62"/>
        <v>12445.07</v>
      </c>
    </row>
    <row r="1316" spans="1:16" x14ac:dyDescent="0.25">
      <c r="A1316" s="15" t="s">
        <v>12</v>
      </c>
      <c r="B1316" s="15" t="s">
        <v>827</v>
      </c>
      <c r="C1316" s="15" t="s">
        <v>834</v>
      </c>
      <c r="D1316" s="16">
        <v>488410010</v>
      </c>
      <c r="E1316" s="24">
        <v>45213</v>
      </c>
      <c r="F1316" s="24">
        <v>45213</v>
      </c>
      <c r="G1316" s="16">
        <v>10662024628</v>
      </c>
      <c r="H1316" s="16" t="s">
        <v>1144</v>
      </c>
      <c r="I1316" s="25">
        <v>1822.54</v>
      </c>
      <c r="J1316" s="24">
        <v>45243</v>
      </c>
      <c r="K1316" s="17">
        <v>1717.38</v>
      </c>
      <c r="L1316" s="24">
        <v>45226</v>
      </c>
      <c r="M1316" s="16">
        <v>-17</v>
      </c>
      <c r="N1316" s="16">
        <f t="shared" si="60"/>
        <v>13</v>
      </c>
      <c r="O1316" s="17">
        <f t="shared" si="61"/>
        <v>-29195.460000000003</v>
      </c>
      <c r="P1316" s="17">
        <f t="shared" si="62"/>
        <v>22325.940000000002</v>
      </c>
    </row>
    <row r="1317" spans="1:16" x14ac:dyDescent="0.25">
      <c r="A1317" s="15" t="s">
        <v>12</v>
      </c>
      <c r="B1317" s="15" t="s">
        <v>827</v>
      </c>
      <c r="C1317" s="15" t="s">
        <v>569</v>
      </c>
      <c r="D1317" s="16">
        <v>8122660585</v>
      </c>
      <c r="E1317" s="24">
        <v>45215</v>
      </c>
      <c r="F1317" s="24">
        <v>45215</v>
      </c>
      <c r="G1317" s="16">
        <v>10674827719</v>
      </c>
      <c r="H1317" s="16" t="s">
        <v>1145</v>
      </c>
      <c r="I1317" s="25">
        <v>3799.43</v>
      </c>
      <c r="J1317" s="24">
        <v>45245</v>
      </c>
      <c r="K1317" s="17">
        <v>3653.3</v>
      </c>
      <c r="L1317" s="24">
        <v>45223</v>
      </c>
      <c r="M1317" s="16">
        <v>-22</v>
      </c>
      <c r="N1317" s="16">
        <f t="shared" si="60"/>
        <v>8</v>
      </c>
      <c r="O1317" s="17">
        <f t="shared" si="61"/>
        <v>-80372.600000000006</v>
      </c>
      <c r="P1317" s="17">
        <f t="shared" si="62"/>
        <v>29226.400000000001</v>
      </c>
    </row>
    <row r="1318" spans="1:16" x14ac:dyDescent="0.25">
      <c r="A1318" s="15" t="s">
        <v>12</v>
      </c>
      <c r="B1318" s="15" t="s">
        <v>827</v>
      </c>
      <c r="C1318" s="15" t="s">
        <v>884</v>
      </c>
      <c r="D1318" s="16">
        <v>8526440154</v>
      </c>
      <c r="E1318" s="24">
        <v>45220</v>
      </c>
      <c r="F1318" s="24">
        <v>45220</v>
      </c>
      <c r="G1318" s="16">
        <v>10692087476</v>
      </c>
      <c r="H1318" s="16">
        <v>5751604093</v>
      </c>
      <c r="I1318" s="25">
        <v>32691.89</v>
      </c>
      <c r="J1318" s="24">
        <v>45250</v>
      </c>
      <c r="K1318" s="17">
        <v>26796.63</v>
      </c>
      <c r="L1318" s="24">
        <v>45229</v>
      </c>
      <c r="M1318" s="16">
        <v>-21</v>
      </c>
      <c r="N1318" s="16">
        <f t="shared" si="60"/>
        <v>9</v>
      </c>
      <c r="O1318" s="17">
        <f t="shared" si="61"/>
        <v>-562729.23</v>
      </c>
      <c r="P1318" s="17">
        <f t="shared" si="62"/>
        <v>241169.67</v>
      </c>
    </row>
    <row r="1319" spans="1:16" x14ac:dyDescent="0.25">
      <c r="A1319" s="15" t="s">
        <v>12</v>
      </c>
      <c r="B1319" s="15" t="s">
        <v>827</v>
      </c>
      <c r="C1319" s="15" t="s">
        <v>884</v>
      </c>
      <c r="D1319" s="16">
        <v>8526440154</v>
      </c>
      <c r="E1319" s="24">
        <v>45217</v>
      </c>
      <c r="F1319" s="24">
        <v>45217</v>
      </c>
      <c r="G1319" s="16">
        <v>10692127826</v>
      </c>
      <c r="H1319" s="16">
        <v>5751610484</v>
      </c>
      <c r="I1319" s="25">
        <v>360.08</v>
      </c>
      <c r="J1319" s="24">
        <v>45247</v>
      </c>
      <c r="K1319" s="17">
        <v>295.14999999999998</v>
      </c>
      <c r="L1319" s="24">
        <v>45229</v>
      </c>
      <c r="M1319" s="16">
        <v>-18</v>
      </c>
      <c r="N1319" s="16">
        <f t="shared" si="60"/>
        <v>12</v>
      </c>
      <c r="O1319" s="17">
        <f t="shared" si="61"/>
        <v>-5312.7</v>
      </c>
      <c r="P1319" s="17">
        <f t="shared" si="62"/>
        <v>3541.7999999999997</v>
      </c>
    </row>
    <row r="1320" spans="1:16" x14ac:dyDescent="0.25">
      <c r="A1320" s="15" t="s">
        <v>12</v>
      </c>
      <c r="B1320" s="15" t="s">
        <v>827</v>
      </c>
      <c r="C1320" s="15" t="s">
        <v>884</v>
      </c>
      <c r="D1320" s="16">
        <v>8526440154</v>
      </c>
      <c r="E1320" s="24">
        <v>45220</v>
      </c>
      <c r="F1320" s="24">
        <v>45220</v>
      </c>
      <c r="G1320" s="16">
        <v>10692161593</v>
      </c>
      <c r="H1320" s="16">
        <v>5751610291</v>
      </c>
      <c r="I1320" s="25">
        <v>390.72</v>
      </c>
      <c r="J1320" s="24">
        <v>45250</v>
      </c>
      <c r="K1320" s="17">
        <v>320.26</v>
      </c>
      <c r="L1320" s="24">
        <v>45229</v>
      </c>
      <c r="M1320" s="16">
        <v>-21</v>
      </c>
      <c r="N1320" s="16">
        <f t="shared" si="60"/>
        <v>9</v>
      </c>
      <c r="O1320" s="17">
        <f t="shared" si="61"/>
        <v>-6725.46</v>
      </c>
      <c r="P1320" s="17">
        <f t="shared" si="62"/>
        <v>2882.34</v>
      </c>
    </row>
    <row r="1321" spans="1:16" x14ac:dyDescent="0.25">
      <c r="A1321" s="15" t="s">
        <v>12</v>
      </c>
      <c r="B1321" s="15" t="s">
        <v>827</v>
      </c>
      <c r="C1321" s="15" t="s">
        <v>832</v>
      </c>
      <c r="D1321" s="16">
        <v>1177760491</v>
      </c>
      <c r="E1321" s="24">
        <v>45221</v>
      </c>
      <c r="F1321" s="24">
        <v>45221</v>
      </c>
      <c r="G1321" s="16">
        <v>10697467195</v>
      </c>
      <c r="H1321" s="16" t="s">
        <v>1146</v>
      </c>
      <c r="I1321" s="25">
        <v>1482.25</v>
      </c>
      <c r="J1321" s="24">
        <v>45251</v>
      </c>
      <c r="K1321" s="17">
        <v>1347.5</v>
      </c>
      <c r="L1321" s="24">
        <v>45244</v>
      </c>
      <c r="M1321" s="16">
        <v>-7</v>
      </c>
      <c r="N1321" s="16">
        <f t="shared" si="60"/>
        <v>23</v>
      </c>
      <c r="O1321" s="17">
        <f t="shared" si="61"/>
        <v>-9432.5</v>
      </c>
      <c r="P1321" s="17">
        <f t="shared" si="62"/>
        <v>30992.5</v>
      </c>
    </row>
    <row r="1322" spans="1:16" x14ac:dyDescent="0.25">
      <c r="A1322" s="15" t="s">
        <v>12</v>
      </c>
      <c r="B1322" s="15" t="s">
        <v>827</v>
      </c>
      <c r="C1322" s="15" t="s">
        <v>832</v>
      </c>
      <c r="D1322" s="16">
        <v>1177760491</v>
      </c>
      <c r="E1322" s="24">
        <v>45219</v>
      </c>
      <c r="F1322" s="24">
        <v>45219</v>
      </c>
      <c r="G1322" s="16">
        <v>10697467645</v>
      </c>
      <c r="H1322" s="16" t="s">
        <v>1147</v>
      </c>
      <c r="I1322" s="25">
        <v>4218.13</v>
      </c>
      <c r="J1322" s="24">
        <v>45249</v>
      </c>
      <c r="K1322" s="17">
        <v>3836.87</v>
      </c>
      <c r="L1322" s="24">
        <v>45244</v>
      </c>
      <c r="M1322" s="16">
        <v>-5</v>
      </c>
      <c r="N1322" s="16">
        <f t="shared" si="60"/>
        <v>25</v>
      </c>
      <c r="O1322" s="17">
        <f t="shared" si="61"/>
        <v>-19184.349999999999</v>
      </c>
      <c r="P1322" s="17">
        <f t="shared" si="62"/>
        <v>95921.75</v>
      </c>
    </row>
    <row r="1323" spans="1:16" x14ac:dyDescent="0.25">
      <c r="A1323" s="15" t="s">
        <v>12</v>
      </c>
      <c r="B1323" s="15" t="s">
        <v>827</v>
      </c>
      <c r="C1323" s="15" t="s">
        <v>832</v>
      </c>
      <c r="D1323" s="16">
        <v>1177760491</v>
      </c>
      <c r="E1323" s="24">
        <v>45218</v>
      </c>
      <c r="F1323" s="24">
        <v>45218</v>
      </c>
      <c r="G1323" s="16">
        <v>10697467711</v>
      </c>
      <c r="H1323" s="16" t="s">
        <v>1148</v>
      </c>
      <c r="I1323" s="25">
        <v>146.65</v>
      </c>
      <c r="J1323" s="24">
        <v>45248</v>
      </c>
      <c r="K1323" s="17">
        <v>133.32</v>
      </c>
      <c r="L1323" s="24">
        <v>45244</v>
      </c>
      <c r="M1323" s="16">
        <v>-4</v>
      </c>
      <c r="N1323" s="16">
        <f t="shared" si="60"/>
        <v>26</v>
      </c>
      <c r="O1323" s="17">
        <f t="shared" si="61"/>
        <v>-533.28</v>
      </c>
      <c r="P1323" s="17">
        <f t="shared" si="62"/>
        <v>3466.3199999999997</v>
      </c>
    </row>
    <row r="1324" spans="1:16" x14ac:dyDescent="0.25">
      <c r="A1324" s="15" t="s">
        <v>12</v>
      </c>
      <c r="B1324" s="15" t="s">
        <v>827</v>
      </c>
      <c r="C1324" s="15" t="s">
        <v>832</v>
      </c>
      <c r="D1324" s="16">
        <v>1177760491</v>
      </c>
      <c r="E1324" s="24">
        <v>45218</v>
      </c>
      <c r="F1324" s="24">
        <v>45218</v>
      </c>
      <c r="G1324" s="16">
        <v>10697467724</v>
      </c>
      <c r="H1324" s="16" t="s">
        <v>1149</v>
      </c>
      <c r="I1324" s="25">
        <v>1756.93</v>
      </c>
      <c r="J1324" s="24">
        <v>45248</v>
      </c>
      <c r="K1324" s="17">
        <v>1600.54</v>
      </c>
      <c r="L1324" s="24">
        <v>45244</v>
      </c>
      <c r="M1324" s="16">
        <v>-4</v>
      </c>
      <c r="N1324" s="16">
        <f t="shared" si="60"/>
        <v>26</v>
      </c>
      <c r="O1324" s="17">
        <f t="shared" si="61"/>
        <v>-6402.16</v>
      </c>
      <c r="P1324" s="17">
        <f t="shared" si="62"/>
        <v>41614.04</v>
      </c>
    </row>
    <row r="1325" spans="1:16" x14ac:dyDescent="0.25">
      <c r="A1325" s="15" t="s">
        <v>12</v>
      </c>
      <c r="B1325" s="15" t="s">
        <v>827</v>
      </c>
      <c r="C1325" s="15" t="s">
        <v>832</v>
      </c>
      <c r="D1325" s="16">
        <v>1177760491</v>
      </c>
      <c r="E1325" s="24">
        <v>45218</v>
      </c>
      <c r="F1325" s="24">
        <v>45218</v>
      </c>
      <c r="G1325" s="16">
        <v>10697468324</v>
      </c>
      <c r="H1325" s="16" t="s">
        <v>1150</v>
      </c>
      <c r="I1325" s="25">
        <v>35.99</v>
      </c>
      <c r="J1325" s="24">
        <v>45248</v>
      </c>
      <c r="K1325" s="17">
        <v>32.72</v>
      </c>
      <c r="L1325" s="24">
        <v>45244</v>
      </c>
      <c r="M1325" s="16">
        <v>-4</v>
      </c>
      <c r="N1325" s="16">
        <f t="shared" si="60"/>
        <v>26</v>
      </c>
      <c r="O1325" s="17">
        <f t="shared" si="61"/>
        <v>-130.88</v>
      </c>
      <c r="P1325" s="17">
        <f t="shared" si="62"/>
        <v>850.72</v>
      </c>
    </row>
    <row r="1326" spans="1:16" x14ac:dyDescent="0.25">
      <c r="A1326" s="15" t="s">
        <v>12</v>
      </c>
      <c r="B1326" s="15" t="s">
        <v>827</v>
      </c>
      <c r="C1326" s="15" t="s">
        <v>832</v>
      </c>
      <c r="D1326" s="16">
        <v>1177760491</v>
      </c>
      <c r="E1326" s="24">
        <v>45220</v>
      </c>
      <c r="F1326" s="24">
        <v>45220</v>
      </c>
      <c r="G1326" s="16">
        <v>10697468365</v>
      </c>
      <c r="H1326" s="16" t="s">
        <v>1151</v>
      </c>
      <c r="I1326" s="25">
        <v>2446.77</v>
      </c>
      <c r="J1326" s="24">
        <v>45259</v>
      </c>
      <c r="K1326" s="17">
        <v>2224.34</v>
      </c>
      <c r="L1326" s="24">
        <v>45244</v>
      </c>
      <c r="M1326" s="16">
        <v>-15</v>
      </c>
      <c r="N1326" s="16">
        <f t="shared" si="60"/>
        <v>24</v>
      </c>
      <c r="O1326" s="17">
        <f t="shared" si="61"/>
        <v>-33365.100000000006</v>
      </c>
      <c r="P1326" s="17">
        <f t="shared" si="62"/>
        <v>53384.160000000003</v>
      </c>
    </row>
    <row r="1327" spans="1:16" x14ac:dyDescent="0.25">
      <c r="A1327" s="15" t="s">
        <v>12</v>
      </c>
      <c r="B1327" s="15" t="s">
        <v>827</v>
      </c>
      <c r="C1327" s="15" t="s">
        <v>832</v>
      </c>
      <c r="D1327" s="16">
        <v>1177760491</v>
      </c>
      <c r="E1327" s="24">
        <v>45221</v>
      </c>
      <c r="F1327" s="24">
        <v>45221</v>
      </c>
      <c r="G1327" s="16">
        <v>10697468379</v>
      </c>
      <c r="H1327" s="16" t="s">
        <v>1152</v>
      </c>
      <c r="I1327" s="25">
        <v>1398.89</v>
      </c>
      <c r="J1327" s="24">
        <v>45251</v>
      </c>
      <c r="K1327" s="17">
        <v>1272.2</v>
      </c>
      <c r="L1327" s="24">
        <v>45244</v>
      </c>
      <c r="M1327" s="16">
        <v>-7</v>
      </c>
      <c r="N1327" s="16">
        <f t="shared" si="60"/>
        <v>23</v>
      </c>
      <c r="O1327" s="17">
        <f t="shared" si="61"/>
        <v>-8905.4</v>
      </c>
      <c r="P1327" s="17">
        <f t="shared" si="62"/>
        <v>29260.600000000002</v>
      </c>
    </row>
    <row r="1328" spans="1:16" x14ac:dyDescent="0.25">
      <c r="A1328" s="15" t="s">
        <v>12</v>
      </c>
      <c r="B1328" s="15" t="s">
        <v>827</v>
      </c>
      <c r="C1328" s="15" t="s">
        <v>843</v>
      </c>
      <c r="D1328" s="16">
        <v>97103880585</v>
      </c>
      <c r="E1328" s="24">
        <v>45219</v>
      </c>
      <c r="F1328" s="24">
        <v>45219</v>
      </c>
      <c r="G1328" s="16">
        <v>10705252927</v>
      </c>
      <c r="H1328" s="16">
        <v>1023265793</v>
      </c>
      <c r="I1328" s="25">
        <v>77</v>
      </c>
      <c r="J1328" s="24">
        <v>45249</v>
      </c>
      <c r="K1328" s="17">
        <v>77</v>
      </c>
      <c r="L1328" s="24">
        <v>45229</v>
      </c>
      <c r="M1328" s="16">
        <v>-20</v>
      </c>
      <c r="N1328" s="16">
        <f t="shared" si="60"/>
        <v>10</v>
      </c>
      <c r="O1328" s="17">
        <f t="shared" si="61"/>
        <v>-1540</v>
      </c>
      <c r="P1328" s="17">
        <f t="shared" si="62"/>
        <v>770</v>
      </c>
    </row>
    <row r="1329" spans="1:16" x14ac:dyDescent="0.25">
      <c r="A1329" s="15" t="s">
        <v>12</v>
      </c>
      <c r="B1329" s="15" t="s">
        <v>827</v>
      </c>
      <c r="C1329" s="15" t="s">
        <v>911</v>
      </c>
      <c r="D1329" s="16">
        <v>7516911000</v>
      </c>
      <c r="E1329" s="24">
        <v>45224</v>
      </c>
      <c r="F1329" s="24">
        <v>45224</v>
      </c>
      <c r="G1329" s="16">
        <v>10728979584</v>
      </c>
      <c r="H1329" s="16" t="s">
        <v>1153</v>
      </c>
      <c r="I1329" s="25">
        <v>21.11</v>
      </c>
      <c r="J1329" s="24">
        <v>45284</v>
      </c>
      <c r="K1329" s="17">
        <v>17.3</v>
      </c>
      <c r="L1329" s="24">
        <v>45233</v>
      </c>
      <c r="M1329" s="16">
        <v>-51</v>
      </c>
      <c r="N1329" s="16">
        <f t="shared" si="60"/>
        <v>9</v>
      </c>
      <c r="O1329" s="17">
        <f t="shared" si="61"/>
        <v>-882.30000000000007</v>
      </c>
      <c r="P1329" s="17">
        <f t="shared" si="62"/>
        <v>155.70000000000002</v>
      </c>
    </row>
    <row r="1330" spans="1:16" x14ac:dyDescent="0.25">
      <c r="A1330" s="15" t="s">
        <v>12</v>
      </c>
      <c r="B1330" s="15" t="s">
        <v>827</v>
      </c>
      <c r="C1330" s="15" t="s">
        <v>911</v>
      </c>
      <c r="D1330" s="16">
        <v>7516911000</v>
      </c>
      <c r="E1330" s="24">
        <v>45224</v>
      </c>
      <c r="F1330" s="24">
        <v>45224</v>
      </c>
      <c r="G1330" s="16">
        <v>10728979964</v>
      </c>
      <c r="H1330" s="16" t="s">
        <v>1154</v>
      </c>
      <c r="I1330" s="25">
        <v>58.19</v>
      </c>
      <c r="J1330" s="24">
        <v>45284</v>
      </c>
      <c r="K1330" s="17">
        <v>47.7</v>
      </c>
      <c r="L1330" s="24">
        <v>45233</v>
      </c>
      <c r="M1330" s="16">
        <v>-51</v>
      </c>
      <c r="N1330" s="16">
        <f t="shared" si="60"/>
        <v>9</v>
      </c>
      <c r="O1330" s="17">
        <f t="shared" si="61"/>
        <v>-2432.7000000000003</v>
      </c>
      <c r="P1330" s="17">
        <f t="shared" si="62"/>
        <v>429.3</v>
      </c>
    </row>
    <row r="1331" spans="1:16" x14ac:dyDescent="0.25">
      <c r="A1331" s="15" t="s">
        <v>12</v>
      </c>
      <c r="B1331" s="15" t="s">
        <v>827</v>
      </c>
      <c r="C1331" s="15" t="s">
        <v>911</v>
      </c>
      <c r="D1331" s="16">
        <v>7516911000</v>
      </c>
      <c r="E1331" s="24">
        <v>45224</v>
      </c>
      <c r="F1331" s="24">
        <v>45224</v>
      </c>
      <c r="G1331" s="16">
        <v>10728979986</v>
      </c>
      <c r="H1331" s="16" t="s">
        <v>1155</v>
      </c>
      <c r="I1331" s="25">
        <v>70.599999999999994</v>
      </c>
      <c r="J1331" s="24">
        <v>45284</v>
      </c>
      <c r="K1331" s="17">
        <v>57.87</v>
      </c>
      <c r="L1331" s="24">
        <v>45233</v>
      </c>
      <c r="M1331" s="16">
        <v>-51</v>
      </c>
      <c r="N1331" s="16">
        <f t="shared" si="60"/>
        <v>9</v>
      </c>
      <c r="O1331" s="17">
        <f t="shared" si="61"/>
        <v>-2951.37</v>
      </c>
      <c r="P1331" s="17">
        <f t="shared" si="62"/>
        <v>520.82999999999993</v>
      </c>
    </row>
    <row r="1332" spans="1:16" x14ac:dyDescent="0.25">
      <c r="A1332" s="15" t="s">
        <v>12</v>
      </c>
      <c r="B1332" s="15" t="s">
        <v>827</v>
      </c>
      <c r="C1332" s="15" t="s">
        <v>911</v>
      </c>
      <c r="D1332" s="16">
        <v>7516911000</v>
      </c>
      <c r="E1332" s="24">
        <v>45224</v>
      </c>
      <c r="F1332" s="24">
        <v>45224</v>
      </c>
      <c r="G1332" s="16">
        <v>10728980009</v>
      </c>
      <c r="H1332" s="16" t="s">
        <v>1156</v>
      </c>
      <c r="I1332" s="25">
        <v>19.61</v>
      </c>
      <c r="J1332" s="24">
        <v>45284</v>
      </c>
      <c r="K1332" s="17">
        <v>16.07</v>
      </c>
      <c r="L1332" s="24">
        <v>45233</v>
      </c>
      <c r="M1332" s="16">
        <v>-51</v>
      </c>
      <c r="N1332" s="16">
        <f t="shared" si="60"/>
        <v>9</v>
      </c>
      <c r="O1332" s="17">
        <f t="shared" si="61"/>
        <v>-819.57</v>
      </c>
      <c r="P1332" s="17">
        <f t="shared" si="62"/>
        <v>144.63</v>
      </c>
    </row>
    <row r="1333" spans="1:16" x14ac:dyDescent="0.25">
      <c r="A1333" s="15" t="s">
        <v>12</v>
      </c>
      <c r="B1333" s="15" t="s">
        <v>827</v>
      </c>
      <c r="C1333" s="15" t="s">
        <v>836</v>
      </c>
      <c r="D1333" s="16">
        <v>9771701001</v>
      </c>
      <c r="E1333" s="24">
        <v>45224</v>
      </c>
      <c r="F1333" s="24">
        <v>45224</v>
      </c>
      <c r="G1333" s="16">
        <v>10728980068</v>
      </c>
      <c r="H1333" s="16" t="s">
        <v>1157</v>
      </c>
      <c r="I1333" s="25">
        <v>10.98</v>
      </c>
      <c r="J1333" s="24">
        <v>45284</v>
      </c>
      <c r="K1333" s="17">
        <v>9</v>
      </c>
      <c r="L1333" s="24">
        <v>45230</v>
      </c>
      <c r="M1333" s="16">
        <v>-54</v>
      </c>
      <c r="N1333" s="16">
        <f t="shared" si="60"/>
        <v>6</v>
      </c>
      <c r="O1333" s="17">
        <f t="shared" si="61"/>
        <v>-486</v>
      </c>
      <c r="P1333" s="17">
        <f t="shared" si="62"/>
        <v>54</v>
      </c>
    </row>
    <row r="1334" spans="1:16" x14ac:dyDescent="0.25">
      <c r="A1334" s="15" t="s">
        <v>12</v>
      </c>
      <c r="B1334" s="15" t="s">
        <v>827</v>
      </c>
      <c r="C1334" s="15" t="s">
        <v>832</v>
      </c>
      <c r="D1334" s="16">
        <v>1177760491</v>
      </c>
      <c r="E1334" s="24">
        <v>45224</v>
      </c>
      <c r="F1334" s="24">
        <v>45224</v>
      </c>
      <c r="G1334" s="16">
        <v>10731327202</v>
      </c>
      <c r="H1334" s="16" t="s">
        <v>1158</v>
      </c>
      <c r="I1334" s="25">
        <v>224.48</v>
      </c>
      <c r="J1334" s="24">
        <v>45254</v>
      </c>
      <c r="K1334" s="17">
        <v>204.07</v>
      </c>
      <c r="L1334" s="24">
        <v>45244</v>
      </c>
      <c r="M1334" s="16">
        <v>-10</v>
      </c>
      <c r="N1334" s="16">
        <f t="shared" si="60"/>
        <v>20</v>
      </c>
      <c r="O1334" s="17">
        <f t="shared" si="61"/>
        <v>-2040.6999999999998</v>
      </c>
      <c r="P1334" s="17">
        <f t="shared" si="62"/>
        <v>4081.3999999999996</v>
      </c>
    </row>
    <row r="1335" spans="1:16" x14ac:dyDescent="0.25">
      <c r="A1335" s="15" t="s">
        <v>12</v>
      </c>
      <c r="B1335" s="15" t="s">
        <v>827</v>
      </c>
      <c r="C1335" s="15" t="s">
        <v>832</v>
      </c>
      <c r="D1335" s="16">
        <v>1177760491</v>
      </c>
      <c r="E1335" s="24">
        <v>45224</v>
      </c>
      <c r="F1335" s="24">
        <v>45224</v>
      </c>
      <c r="G1335" s="16">
        <v>10731327224</v>
      </c>
      <c r="H1335" s="16" t="s">
        <v>1159</v>
      </c>
      <c r="I1335" s="25">
        <v>23.71</v>
      </c>
      <c r="J1335" s="24">
        <v>45254</v>
      </c>
      <c r="K1335" s="17">
        <v>21.55</v>
      </c>
      <c r="L1335" s="24">
        <v>45244</v>
      </c>
      <c r="M1335" s="16">
        <v>-10</v>
      </c>
      <c r="N1335" s="16">
        <f t="shared" si="60"/>
        <v>20</v>
      </c>
      <c r="O1335" s="17">
        <f t="shared" si="61"/>
        <v>-215.5</v>
      </c>
      <c r="P1335" s="17">
        <f t="shared" si="62"/>
        <v>431</v>
      </c>
    </row>
    <row r="1336" spans="1:16" x14ac:dyDescent="0.25">
      <c r="A1336" s="15" t="s">
        <v>12</v>
      </c>
      <c r="B1336" s="15" t="s">
        <v>827</v>
      </c>
      <c r="C1336" s="15" t="s">
        <v>832</v>
      </c>
      <c r="D1336" s="16">
        <v>1177760491</v>
      </c>
      <c r="E1336" s="24">
        <v>45224</v>
      </c>
      <c r="F1336" s="24">
        <v>45224</v>
      </c>
      <c r="G1336" s="16">
        <v>10731327252</v>
      </c>
      <c r="H1336" s="16" t="s">
        <v>1160</v>
      </c>
      <c r="I1336" s="25">
        <v>15.9</v>
      </c>
      <c r="J1336" s="24">
        <v>45254</v>
      </c>
      <c r="K1336" s="17">
        <v>14.45</v>
      </c>
      <c r="L1336" s="24">
        <v>45244</v>
      </c>
      <c r="M1336" s="16">
        <v>-10</v>
      </c>
      <c r="N1336" s="16">
        <f t="shared" si="60"/>
        <v>20</v>
      </c>
      <c r="O1336" s="17">
        <f t="shared" si="61"/>
        <v>-144.5</v>
      </c>
      <c r="P1336" s="17">
        <f t="shared" si="62"/>
        <v>289</v>
      </c>
    </row>
    <row r="1337" spans="1:16" x14ac:dyDescent="0.25">
      <c r="A1337" s="15" t="s">
        <v>12</v>
      </c>
      <c r="B1337" s="15" t="s">
        <v>827</v>
      </c>
      <c r="C1337" s="15" t="s">
        <v>832</v>
      </c>
      <c r="D1337" s="16">
        <v>1177760491</v>
      </c>
      <c r="E1337" s="24">
        <v>45224</v>
      </c>
      <c r="F1337" s="24">
        <v>45224</v>
      </c>
      <c r="G1337" s="16">
        <v>10731327272</v>
      </c>
      <c r="H1337" s="16" t="s">
        <v>1161</v>
      </c>
      <c r="I1337" s="25">
        <v>155.53</v>
      </c>
      <c r="J1337" s="24">
        <v>45254</v>
      </c>
      <c r="K1337" s="17">
        <v>141.46</v>
      </c>
      <c r="L1337" s="24">
        <v>45244</v>
      </c>
      <c r="M1337" s="16">
        <v>-10</v>
      </c>
      <c r="N1337" s="16">
        <f t="shared" si="60"/>
        <v>20</v>
      </c>
      <c r="O1337" s="17">
        <f t="shared" si="61"/>
        <v>-1414.6000000000001</v>
      </c>
      <c r="P1337" s="17">
        <f t="shared" si="62"/>
        <v>2829.2000000000003</v>
      </c>
    </row>
    <row r="1338" spans="1:16" x14ac:dyDescent="0.25">
      <c r="A1338" s="15" t="s">
        <v>12</v>
      </c>
      <c r="B1338" s="15" t="s">
        <v>827</v>
      </c>
      <c r="C1338" s="15" t="s">
        <v>832</v>
      </c>
      <c r="D1338" s="16">
        <v>1177760491</v>
      </c>
      <c r="E1338" s="24">
        <v>45224</v>
      </c>
      <c r="F1338" s="24">
        <v>45224</v>
      </c>
      <c r="G1338" s="16">
        <v>10731327299</v>
      </c>
      <c r="H1338" s="16" t="s">
        <v>1162</v>
      </c>
      <c r="I1338" s="25">
        <v>72.86</v>
      </c>
      <c r="J1338" s="24">
        <v>45254</v>
      </c>
      <c r="K1338" s="17">
        <v>66.239999999999995</v>
      </c>
      <c r="L1338" s="24">
        <v>45244</v>
      </c>
      <c r="M1338" s="16">
        <v>-10</v>
      </c>
      <c r="N1338" s="16">
        <f t="shared" si="60"/>
        <v>20</v>
      </c>
      <c r="O1338" s="17">
        <f t="shared" si="61"/>
        <v>-662.4</v>
      </c>
      <c r="P1338" s="17">
        <f t="shared" si="62"/>
        <v>1324.8</v>
      </c>
    </row>
    <row r="1339" spans="1:16" x14ac:dyDescent="0.25">
      <c r="A1339" s="15" t="s">
        <v>12</v>
      </c>
      <c r="B1339" s="15" t="s">
        <v>827</v>
      </c>
      <c r="C1339" s="15" t="s">
        <v>21</v>
      </c>
      <c r="D1339" s="16">
        <v>2616630022</v>
      </c>
      <c r="E1339" s="24">
        <v>45225</v>
      </c>
      <c r="F1339" s="24">
        <v>45225</v>
      </c>
      <c r="G1339" s="16">
        <v>10738606272</v>
      </c>
      <c r="H1339" s="16">
        <v>1552306785</v>
      </c>
      <c r="I1339" s="25">
        <v>179.3</v>
      </c>
      <c r="J1339" s="24">
        <v>45255</v>
      </c>
      <c r="K1339" s="17">
        <v>146.97</v>
      </c>
      <c r="L1339" s="24">
        <v>45243</v>
      </c>
      <c r="M1339" s="16">
        <v>-12</v>
      </c>
      <c r="N1339" s="16">
        <f t="shared" si="60"/>
        <v>18</v>
      </c>
      <c r="O1339" s="17">
        <f t="shared" si="61"/>
        <v>-1763.6399999999999</v>
      </c>
      <c r="P1339" s="17">
        <f t="shared" si="62"/>
        <v>2645.46</v>
      </c>
    </row>
    <row r="1340" spans="1:16" x14ac:dyDescent="0.25">
      <c r="A1340" s="15" t="s">
        <v>12</v>
      </c>
      <c r="B1340" s="15" t="s">
        <v>827</v>
      </c>
      <c r="C1340" s="15" t="s">
        <v>21</v>
      </c>
      <c r="D1340" s="16">
        <v>2616630022</v>
      </c>
      <c r="E1340" s="24">
        <v>45225</v>
      </c>
      <c r="F1340" s="24">
        <v>45225</v>
      </c>
      <c r="G1340" s="16">
        <v>10738606381</v>
      </c>
      <c r="H1340" s="16">
        <v>1552306784</v>
      </c>
      <c r="I1340" s="25">
        <v>3342.76</v>
      </c>
      <c r="J1340" s="24">
        <v>45255</v>
      </c>
      <c r="K1340" s="17">
        <v>2736.99</v>
      </c>
      <c r="L1340" s="24">
        <v>45243</v>
      </c>
      <c r="M1340" s="16">
        <v>-12</v>
      </c>
      <c r="N1340" s="16">
        <f t="shared" si="60"/>
        <v>18</v>
      </c>
      <c r="O1340" s="17">
        <f t="shared" si="61"/>
        <v>-32843.879999999997</v>
      </c>
      <c r="P1340" s="17">
        <f t="shared" si="62"/>
        <v>49265.819999999992</v>
      </c>
    </row>
    <row r="1341" spans="1:16" x14ac:dyDescent="0.25">
      <c r="A1341" s="15" t="s">
        <v>12</v>
      </c>
      <c r="B1341" s="15" t="s">
        <v>827</v>
      </c>
      <c r="C1341" s="15" t="s">
        <v>21</v>
      </c>
      <c r="D1341" s="16">
        <v>2616630022</v>
      </c>
      <c r="E1341" s="24">
        <v>45225</v>
      </c>
      <c r="F1341" s="24">
        <v>45225</v>
      </c>
      <c r="G1341" s="16">
        <v>10738606497</v>
      </c>
      <c r="H1341" s="16">
        <v>1552306783</v>
      </c>
      <c r="I1341" s="25">
        <v>3241.88</v>
      </c>
      <c r="J1341" s="24">
        <v>45255</v>
      </c>
      <c r="K1341" s="17">
        <v>2657.28</v>
      </c>
      <c r="L1341" s="24">
        <v>45243</v>
      </c>
      <c r="M1341" s="16">
        <v>-12</v>
      </c>
      <c r="N1341" s="16">
        <f t="shared" si="60"/>
        <v>18</v>
      </c>
      <c r="O1341" s="17">
        <f t="shared" si="61"/>
        <v>-31887.360000000001</v>
      </c>
      <c r="P1341" s="17">
        <f t="shared" si="62"/>
        <v>47831.040000000001</v>
      </c>
    </row>
    <row r="1342" spans="1:16" x14ac:dyDescent="0.25">
      <c r="A1342" s="15" t="s">
        <v>12</v>
      </c>
      <c r="B1342" s="15" t="s">
        <v>827</v>
      </c>
      <c r="C1342" s="15" t="s">
        <v>920</v>
      </c>
      <c r="D1342" s="16">
        <v>1219980529</v>
      </c>
      <c r="E1342" s="24">
        <v>45226</v>
      </c>
      <c r="F1342" s="24">
        <v>45226</v>
      </c>
      <c r="G1342" s="16">
        <v>10747148116</v>
      </c>
      <c r="H1342" s="16" t="s">
        <v>1163</v>
      </c>
      <c r="I1342" s="25">
        <v>817.23</v>
      </c>
      <c r="J1342" s="24">
        <v>45256</v>
      </c>
      <c r="K1342" s="17">
        <v>778.31</v>
      </c>
      <c r="L1342" s="24">
        <v>45233</v>
      </c>
      <c r="M1342" s="16">
        <v>-23</v>
      </c>
      <c r="N1342" s="16">
        <f t="shared" si="60"/>
        <v>7</v>
      </c>
      <c r="O1342" s="17">
        <f t="shared" si="61"/>
        <v>-17901.129999999997</v>
      </c>
      <c r="P1342" s="17">
        <f t="shared" si="62"/>
        <v>5448.17</v>
      </c>
    </row>
    <row r="1343" spans="1:16" x14ac:dyDescent="0.25">
      <c r="A1343" s="15" t="s">
        <v>12</v>
      </c>
      <c r="B1343" s="15" t="s">
        <v>827</v>
      </c>
      <c r="C1343" s="15" t="s">
        <v>675</v>
      </c>
      <c r="D1343" s="16">
        <v>12883420155</v>
      </c>
      <c r="E1343" s="24">
        <v>45231</v>
      </c>
      <c r="F1343" s="24">
        <v>45231</v>
      </c>
      <c r="G1343" s="16">
        <v>10767897661</v>
      </c>
      <c r="H1343" s="16">
        <v>823000319715</v>
      </c>
      <c r="I1343" s="25">
        <v>1277.1199999999999</v>
      </c>
      <c r="J1343" s="24">
        <v>45261</v>
      </c>
      <c r="K1343" s="17">
        <v>1046.82</v>
      </c>
      <c r="L1343" s="24">
        <v>45243</v>
      </c>
      <c r="M1343" s="16">
        <v>-18</v>
      </c>
      <c r="N1343" s="16">
        <f t="shared" si="60"/>
        <v>12</v>
      </c>
      <c r="O1343" s="17">
        <f t="shared" si="61"/>
        <v>-18842.759999999998</v>
      </c>
      <c r="P1343" s="17">
        <f t="shared" si="62"/>
        <v>12561.84</v>
      </c>
    </row>
    <row r="1344" spans="1:16" x14ac:dyDescent="0.25">
      <c r="A1344" s="15" t="s">
        <v>12</v>
      </c>
      <c r="B1344" s="15" t="s">
        <v>827</v>
      </c>
      <c r="C1344" s="15" t="s">
        <v>848</v>
      </c>
      <c r="D1344" s="16">
        <v>9606630961</v>
      </c>
      <c r="E1344" s="24">
        <v>45232</v>
      </c>
      <c r="F1344" s="24">
        <v>45232</v>
      </c>
      <c r="G1344" s="16">
        <v>10779418193</v>
      </c>
      <c r="H1344" s="16" t="s">
        <v>1164</v>
      </c>
      <c r="I1344" s="25">
        <v>16473.259999999998</v>
      </c>
      <c r="J1344" s="24">
        <v>45262</v>
      </c>
      <c r="K1344" s="17">
        <v>13502.67</v>
      </c>
      <c r="L1344" s="24">
        <v>45243</v>
      </c>
      <c r="M1344" s="16">
        <v>-19</v>
      </c>
      <c r="N1344" s="16">
        <f t="shared" si="60"/>
        <v>11</v>
      </c>
      <c r="O1344" s="17">
        <f t="shared" si="61"/>
        <v>-256550.73</v>
      </c>
      <c r="P1344" s="17">
        <f t="shared" si="62"/>
        <v>148529.37</v>
      </c>
    </row>
    <row r="1345" spans="1:16" x14ac:dyDescent="0.25">
      <c r="A1345" s="15" t="s">
        <v>12</v>
      </c>
      <c r="B1345" s="15" t="s">
        <v>827</v>
      </c>
      <c r="C1345" s="15" t="s">
        <v>881</v>
      </c>
      <c r="D1345" s="16">
        <v>51570893</v>
      </c>
      <c r="E1345" s="24">
        <v>45234</v>
      </c>
      <c r="F1345" s="24">
        <v>45234</v>
      </c>
      <c r="G1345" s="16">
        <v>10795371612</v>
      </c>
      <c r="H1345" s="16">
        <v>9501810222</v>
      </c>
      <c r="I1345" s="25">
        <v>7732.2</v>
      </c>
      <c r="J1345" s="24">
        <v>45264</v>
      </c>
      <c r="K1345" s="17">
        <v>6337.87</v>
      </c>
      <c r="L1345" s="24">
        <v>45240</v>
      </c>
      <c r="M1345" s="16">
        <v>-24</v>
      </c>
      <c r="N1345" s="16">
        <f t="shared" si="60"/>
        <v>6</v>
      </c>
      <c r="O1345" s="17">
        <f t="shared" si="61"/>
        <v>-152108.88</v>
      </c>
      <c r="P1345" s="17">
        <f t="shared" si="62"/>
        <v>38027.22</v>
      </c>
    </row>
    <row r="1346" spans="1:16" x14ac:dyDescent="0.25">
      <c r="A1346" s="15" t="s">
        <v>12</v>
      </c>
      <c r="B1346" s="15" t="s">
        <v>827</v>
      </c>
      <c r="C1346" s="15" t="s">
        <v>878</v>
      </c>
      <c r="D1346" s="16">
        <v>3980970481</v>
      </c>
      <c r="E1346" s="24">
        <v>45236</v>
      </c>
      <c r="F1346" s="24">
        <v>45236</v>
      </c>
      <c r="G1346" s="16">
        <v>10801185293</v>
      </c>
      <c r="H1346" s="16" t="s">
        <v>1165</v>
      </c>
      <c r="I1346" s="25">
        <v>5.7</v>
      </c>
      <c r="J1346" s="24">
        <v>45282</v>
      </c>
      <c r="K1346" s="17">
        <v>4.67</v>
      </c>
      <c r="L1346" s="24">
        <v>45239</v>
      </c>
      <c r="M1346" s="16">
        <v>-43</v>
      </c>
      <c r="N1346" s="16">
        <f t="shared" si="60"/>
        <v>3</v>
      </c>
      <c r="O1346" s="17">
        <f t="shared" si="61"/>
        <v>-200.81</v>
      </c>
      <c r="P1346" s="17">
        <f t="shared" si="62"/>
        <v>14.01</v>
      </c>
    </row>
    <row r="1347" spans="1:16" x14ac:dyDescent="0.25">
      <c r="A1347" s="15" t="s">
        <v>12</v>
      </c>
      <c r="B1347" s="15" t="s">
        <v>827</v>
      </c>
      <c r="C1347" s="15" t="s">
        <v>1166</v>
      </c>
      <c r="D1347" s="16">
        <v>4628790968</v>
      </c>
      <c r="E1347" s="24">
        <v>45237</v>
      </c>
      <c r="F1347" s="24">
        <v>45237</v>
      </c>
      <c r="G1347" s="16">
        <v>10812073122</v>
      </c>
      <c r="H1347" s="16">
        <v>8000530296</v>
      </c>
      <c r="I1347" s="25">
        <v>54</v>
      </c>
      <c r="J1347" s="24">
        <v>45267</v>
      </c>
      <c r="K1347" s="17">
        <v>54</v>
      </c>
      <c r="L1347" s="24">
        <v>45247</v>
      </c>
      <c r="M1347" s="16">
        <v>-20</v>
      </c>
      <c r="N1347" s="16">
        <f t="shared" ref="N1347:N1410" si="63">L1347-F1347</f>
        <v>10</v>
      </c>
      <c r="O1347" s="17">
        <f t="shared" ref="O1347:O1410" si="64">M1347*K1347</f>
        <v>-1080</v>
      </c>
      <c r="P1347" s="17">
        <f t="shared" ref="P1347:P1410" si="65">N1347*K1347</f>
        <v>540</v>
      </c>
    </row>
    <row r="1348" spans="1:16" x14ac:dyDescent="0.25">
      <c r="A1348" s="15" t="s">
        <v>12</v>
      </c>
      <c r="B1348" s="15" t="s">
        <v>827</v>
      </c>
      <c r="C1348" s="15" t="s">
        <v>850</v>
      </c>
      <c r="D1348" s="16">
        <v>12878470157</v>
      </c>
      <c r="E1348" s="24">
        <v>45238</v>
      </c>
      <c r="F1348" s="24">
        <v>45238</v>
      </c>
      <c r="G1348" s="16">
        <v>10819645064</v>
      </c>
      <c r="H1348" s="16" t="s">
        <v>1167</v>
      </c>
      <c r="I1348" s="25">
        <v>10480.01</v>
      </c>
      <c r="J1348" s="24">
        <v>45268</v>
      </c>
      <c r="K1348" s="17">
        <v>8590.17</v>
      </c>
      <c r="L1348" s="24">
        <v>45244</v>
      </c>
      <c r="M1348" s="16">
        <v>-24</v>
      </c>
      <c r="N1348" s="16">
        <f t="shared" si="63"/>
        <v>6</v>
      </c>
      <c r="O1348" s="17">
        <f t="shared" si="64"/>
        <v>-206164.08000000002</v>
      </c>
      <c r="P1348" s="17">
        <f t="shared" si="65"/>
        <v>51541.020000000004</v>
      </c>
    </row>
    <row r="1349" spans="1:16" x14ac:dyDescent="0.25">
      <c r="A1349" s="15" t="s">
        <v>12</v>
      </c>
      <c r="B1349" s="15" t="s">
        <v>827</v>
      </c>
      <c r="C1349" s="15" t="s">
        <v>850</v>
      </c>
      <c r="D1349" s="16">
        <v>12878470157</v>
      </c>
      <c r="E1349" s="24">
        <v>45238</v>
      </c>
      <c r="F1349" s="24">
        <v>45238</v>
      </c>
      <c r="G1349" s="16">
        <v>10819647512</v>
      </c>
      <c r="H1349" s="16" t="s">
        <v>1168</v>
      </c>
      <c r="I1349" s="25">
        <v>3654.49</v>
      </c>
      <c r="J1349" s="24">
        <v>45268</v>
      </c>
      <c r="K1349" s="17">
        <v>2995.48</v>
      </c>
      <c r="L1349" s="24">
        <v>45244</v>
      </c>
      <c r="M1349" s="16">
        <v>-24</v>
      </c>
      <c r="N1349" s="16">
        <f t="shared" si="63"/>
        <v>6</v>
      </c>
      <c r="O1349" s="17">
        <f t="shared" si="64"/>
        <v>-71891.520000000004</v>
      </c>
      <c r="P1349" s="17">
        <f t="shared" si="65"/>
        <v>17972.88</v>
      </c>
    </row>
    <row r="1350" spans="1:16" x14ac:dyDescent="0.25">
      <c r="A1350" s="15" t="s">
        <v>12</v>
      </c>
      <c r="B1350" s="15" t="s">
        <v>827</v>
      </c>
      <c r="C1350" s="15" t="s">
        <v>850</v>
      </c>
      <c r="D1350" s="16">
        <v>12878470157</v>
      </c>
      <c r="E1350" s="24">
        <v>45238</v>
      </c>
      <c r="F1350" s="24">
        <v>45238</v>
      </c>
      <c r="G1350" s="16">
        <v>10819651229</v>
      </c>
      <c r="H1350" s="16" t="s">
        <v>1169</v>
      </c>
      <c r="I1350" s="25">
        <v>83.03</v>
      </c>
      <c r="J1350" s="24">
        <v>45268</v>
      </c>
      <c r="K1350" s="17">
        <v>68.06</v>
      </c>
      <c r="L1350" s="24">
        <v>45244</v>
      </c>
      <c r="M1350" s="16">
        <v>-24</v>
      </c>
      <c r="N1350" s="16">
        <f t="shared" si="63"/>
        <v>6</v>
      </c>
      <c r="O1350" s="17">
        <f t="shared" si="64"/>
        <v>-1633.44</v>
      </c>
      <c r="P1350" s="17">
        <f t="shared" si="65"/>
        <v>408.36</v>
      </c>
    </row>
    <row r="1351" spans="1:16" x14ac:dyDescent="0.25">
      <c r="A1351" s="15" t="s">
        <v>12</v>
      </c>
      <c r="B1351" s="15" t="s">
        <v>827</v>
      </c>
      <c r="C1351" s="15" t="s">
        <v>850</v>
      </c>
      <c r="D1351" s="16">
        <v>12878470157</v>
      </c>
      <c r="E1351" s="24">
        <v>45238</v>
      </c>
      <c r="F1351" s="24">
        <v>45238</v>
      </c>
      <c r="G1351" s="16">
        <v>10819653808</v>
      </c>
      <c r="H1351" s="16" t="s">
        <v>1170</v>
      </c>
      <c r="I1351" s="25">
        <v>101.08</v>
      </c>
      <c r="J1351" s="24">
        <v>45268</v>
      </c>
      <c r="K1351" s="17">
        <v>82.85</v>
      </c>
      <c r="L1351" s="24">
        <v>45244</v>
      </c>
      <c r="M1351" s="16">
        <v>-24</v>
      </c>
      <c r="N1351" s="16">
        <f t="shared" si="63"/>
        <v>6</v>
      </c>
      <c r="O1351" s="17">
        <f t="shared" si="64"/>
        <v>-1988.3999999999999</v>
      </c>
      <c r="P1351" s="17">
        <f t="shared" si="65"/>
        <v>497.09999999999997</v>
      </c>
    </row>
    <row r="1352" spans="1:16" x14ac:dyDescent="0.25">
      <c r="A1352" s="15" t="s">
        <v>12</v>
      </c>
      <c r="B1352" s="15" t="s">
        <v>827</v>
      </c>
      <c r="C1352" s="15" t="s">
        <v>850</v>
      </c>
      <c r="D1352" s="16">
        <v>12878470157</v>
      </c>
      <c r="E1352" s="24">
        <v>45238</v>
      </c>
      <c r="F1352" s="24">
        <v>45238</v>
      </c>
      <c r="G1352" s="16">
        <v>10819675292</v>
      </c>
      <c r="H1352" s="16" t="s">
        <v>1171</v>
      </c>
      <c r="I1352" s="25">
        <v>101.02</v>
      </c>
      <c r="J1352" s="24">
        <v>45268</v>
      </c>
      <c r="K1352" s="17">
        <v>82.8</v>
      </c>
      <c r="L1352" s="24">
        <v>45244</v>
      </c>
      <c r="M1352" s="16">
        <v>-24</v>
      </c>
      <c r="N1352" s="16">
        <f t="shared" si="63"/>
        <v>6</v>
      </c>
      <c r="O1352" s="17">
        <f t="shared" si="64"/>
        <v>-1987.1999999999998</v>
      </c>
      <c r="P1352" s="17">
        <f t="shared" si="65"/>
        <v>496.79999999999995</v>
      </c>
    </row>
    <row r="1353" spans="1:16" x14ac:dyDescent="0.25">
      <c r="A1353" s="15" t="s">
        <v>12</v>
      </c>
      <c r="B1353" s="15" t="s">
        <v>827</v>
      </c>
      <c r="C1353" s="15" t="s">
        <v>850</v>
      </c>
      <c r="D1353" s="16">
        <v>12878470157</v>
      </c>
      <c r="E1353" s="24">
        <v>45238</v>
      </c>
      <c r="F1353" s="24">
        <v>45238</v>
      </c>
      <c r="G1353" s="16">
        <v>10819676041</v>
      </c>
      <c r="H1353" s="16" t="s">
        <v>1172</v>
      </c>
      <c r="I1353" s="25">
        <v>20.79</v>
      </c>
      <c r="J1353" s="24">
        <v>45268</v>
      </c>
      <c r="K1353" s="17">
        <v>17.04</v>
      </c>
      <c r="L1353" s="24">
        <v>45244</v>
      </c>
      <c r="M1353" s="16">
        <v>-24</v>
      </c>
      <c r="N1353" s="16">
        <f t="shared" si="63"/>
        <v>6</v>
      </c>
      <c r="O1353" s="17">
        <f t="shared" si="64"/>
        <v>-408.96</v>
      </c>
      <c r="P1353" s="17">
        <f t="shared" si="65"/>
        <v>102.24</v>
      </c>
    </row>
    <row r="1354" spans="1:16" x14ac:dyDescent="0.25">
      <c r="A1354" s="15" t="s">
        <v>12</v>
      </c>
      <c r="B1354" s="15" t="s">
        <v>827</v>
      </c>
      <c r="C1354" s="15" t="s">
        <v>84</v>
      </c>
      <c r="D1354" s="16">
        <v>1168310496</v>
      </c>
      <c r="E1354" s="24">
        <v>45238</v>
      </c>
      <c r="F1354" s="24">
        <v>45238</v>
      </c>
      <c r="G1354" s="16">
        <v>10823197954</v>
      </c>
      <c r="H1354" s="16" t="s">
        <v>1173</v>
      </c>
      <c r="I1354" s="25">
        <v>188.1</v>
      </c>
      <c r="J1354" s="24">
        <v>45268</v>
      </c>
      <c r="K1354" s="17">
        <v>171</v>
      </c>
      <c r="L1354" s="24">
        <v>45243</v>
      </c>
      <c r="M1354" s="16">
        <v>-25</v>
      </c>
      <c r="N1354" s="16">
        <f t="shared" si="63"/>
        <v>5</v>
      </c>
      <c r="O1354" s="17">
        <f t="shared" si="64"/>
        <v>-4275</v>
      </c>
      <c r="P1354" s="17">
        <f t="shared" si="65"/>
        <v>855</v>
      </c>
    </row>
    <row r="1355" spans="1:16" x14ac:dyDescent="0.25">
      <c r="A1355" s="15" t="s">
        <v>12</v>
      </c>
      <c r="B1355" s="15" t="s">
        <v>827</v>
      </c>
      <c r="C1355" s="15" t="s">
        <v>832</v>
      </c>
      <c r="D1355" s="16">
        <v>1177760491</v>
      </c>
      <c r="E1355" s="24">
        <v>45240</v>
      </c>
      <c r="F1355" s="24">
        <v>45240</v>
      </c>
      <c r="G1355" s="16">
        <v>10841969482</v>
      </c>
      <c r="H1355" s="16" t="s">
        <v>1174</v>
      </c>
      <c r="I1355" s="25">
        <v>77121.17</v>
      </c>
      <c r="J1355" s="24">
        <v>45289</v>
      </c>
      <c r="K1355" s="17">
        <v>69157.320000000007</v>
      </c>
      <c r="L1355" s="24">
        <v>45265</v>
      </c>
      <c r="M1355" s="16">
        <v>-24</v>
      </c>
      <c r="N1355" s="16">
        <f t="shared" si="63"/>
        <v>25</v>
      </c>
      <c r="O1355" s="17">
        <f t="shared" si="64"/>
        <v>-1659775.6800000002</v>
      </c>
      <c r="P1355" s="17">
        <f t="shared" si="65"/>
        <v>1728933.0000000002</v>
      </c>
    </row>
    <row r="1356" spans="1:16" x14ac:dyDescent="0.25">
      <c r="A1356" s="15" t="s">
        <v>12</v>
      </c>
      <c r="B1356" s="15" t="s">
        <v>827</v>
      </c>
      <c r="C1356" s="15" t="s">
        <v>569</v>
      </c>
      <c r="D1356" s="16">
        <v>8122660585</v>
      </c>
      <c r="E1356" s="24">
        <v>45243</v>
      </c>
      <c r="F1356" s="24">
        <v>45243</v>
      </c>
      <c r="G1356" s="16">
        <v>10861363397</v>
      </c>
      <c r="H1356" s="16" t="s">
        <v>1175</v>
      </c>
      <c r="I1356" s="25">
        <v>4374.92</v>
      </c>
      <c r="J1356" s="24">
        <v>45273</v>
      </c>
      <c r="K1356" s="17">
        <v>4206.6499999999996</v>
      </c>
      <c r="L1356" s="24">
        <v>45247</v>
      </c>
      <c r="M1356" s="16">
        <v>-26</v>
      </c>
      <c r="N1356" s="16">
        <f t="shared" si="63"/>
        <v>4</v>
      </c>
      <c r="O1356" s="17">
        <f t="shared" si="64"/>
        <v>-109372.9</v>
      </c>
      <c r="P1356" s="17">
        <f t="shared" si="65"/>
        <v>16826.599999999999</v>
      </c>
    </row>
    <row r="1357" spans="1:16" x14ac:dyDescent="0.25">
      <c r="A1357" s="15" t="s">
        <v>12</v>
      </c>
      <c r="B1357" s="15" t="s">
        <v>827</v>
      </c>
      <c r="C1357" s="15" t="s">
        <v>21</v>
      </c>
      <c r="D1357" s="16">
        <v>2616630022</v>
      </c>
      <c r="E1357" s="24">
        <v>45244</v>
      </c>
      <c r="F1357" s="24">
        <v>45244</v>
      </c>
      <c r="G1357" s="16">
        <v>10871633785</v>
      </c>
      <c r="H1357" s="16">
        <v>2230126535</v>
      </c>
      <c r="I1357" s="25">
        <v>27867.91</v>
      </c>
      <c r="J1357" s="24">
        <v>45274</v>
      </c>
      <c r="K1357" s="17">
        <v>22842.55</v>
      </c>
      <c r="L1357" s="24">
        <v>45247</v>
      </c>
      <c r="M1357" s="16">
        <v>-27</v>
      </c>
      <c r="N1357" s="16">
        <f t="shared" si="63"/>
        <v>3</v>
      </c>
      <c r="O1357" s="17">
        <f t="shared" si="64"/>
        <v>-616748.85</v>
      </c>
      <c r="P1357" s="17">
        <f t="shared" si="65"/>
        <v>68527.649999999994</v>
      </c>
    </row>
    <row r="1358" spans="1:16" x14ac:dyDescent="0.25">
      <c r="A1358" s="15" t="s">
        <v>12</v>
      </c>
      <c r="B1358" s="15" t="s">
        <v>827</v>
      </c>
      <c r="C1358" s="15" t="s">
        <v>839</v>
      </c>
      <c r="D1358" s="16">
        <v>1294780497</v>
      </c>
      <c r="E1358" s="24">
        <v>45245</v>
      </c>
      <c r="F1358" s="24">
        <v>45245</v>
      </c>
      <c r="G1358" s="16">
        <v>10879792107</v>
      </c>
      <c r="H1358" s="16">
        <v>2771</v>
      </c>
      <c r="I1358" s="25">
        <v>416.86</v>
      </c>
      <c r="J1358" s="24">
        <v>45275</v>
      </c>
      <c r="K1358" s="17">
        <v>341.68</v>
      </c>
      <c r="L1358" s="24">
        <v>45246</v>
      </c>
      <c r="M1358" s="16">
        <v>-29</v>
      </c>
      <c r="N1358" s="16">
        <f t="shared" si="63"/>
        <v>1</v>
      </c>
      <c r="O1358" s="17">
        <f t="shared" si="64"/>
        <v>-9908.7199999999993</v>
      </c>
      <c r="P1358" s="17">
        <f t="shared" si="65"/>
        <v>341.68</v>
      </c>
    </row>
    <row r="1359" spans="1:16" x14ac:dyDescent="0.25">
      <c r="A1359" s="15" t="s">
        <v>12</v>
      </c>
      <c r="B1359" s="15" t="s">
        <v>827</v>
      </c>
      <c r="C1359" s="15" t="s">
        <v>839</v>
      </c>
      <c r="D1359" s="16">
        <v>1294780497</v>
      </c>
      <c r="E1359" s="24">
        <v>45245</v>
      </c>
      <c r="F1359" s="24">
        <v>45245</v>
      </c>
      <c r="G1359" s="16">
        <v>10879815652</v>
      </c>
      <c r="H1359" s="16">
        <v>2772</v>
      </c>
      <c r="I1359" s="25">
        <v>413.59</v>
      </c>
      <c r="J1359" s="24">
        <v>45275</v>
      </c>
      <c r="K1359" s="17">
        <v>339</v>
      </c>
      <c r="L1359" s="24">
        <v>45246</v>
      </c>
      <c r="M1359" s="16">
        <v>-29</v>
      </c>
      <c r="N1359" s="16">
        <f t="shared" si="63"/>
        <v>1</v>
      </c>
      <c r="O1359" s="17">
        <f t="shared" si="64"/>
        <v>-9831</v>
      </c>
      <c r="P1359" s="17">
        <f t="shared" si="65"/>
        <v>339</v>
      </c>
    </row>
    <row r="1360" spans="1:16" x14ac:dyDescent="0.25">
      <c r="A1360" s="15" t="s">
        <v>12</v>
      </c>
      <c r="B1360" s="15" t="s">
        <v>827</v>
      </c>
      <c r="C1360" s="15" t="s">
        <v>884</v>
      </c>
      <c r="D1360" s="16">
        <v>8526440154</v>
      </c>
      <c r="E1360" s="24">
        <v>45254</v>
      </c>
      <c r="F1360" s="24">
        <v>45254</v>
      </c>
      <c r="G1360" s="16">
        <v>10889761470</v>
      </c>
      <c r="H1360" s="16">
        <v>5751628147</v>
      </c>
      <c r="I1360" s="25">
        <v>570.41</v>
      </c>
      <c r="J1360" s="24">
        <v>45276</v>
      </c>
      <c r="K1360" s="17">
        <v>467.55</v>
      </c>
      <c r="L1360" s="24">
        <v>45265</v>
      </c>
      <c r="M1360" s="16">
        <v>-11</v>
      </c>
      <c r="N1360" s="16">
        <f t="shared" si="63"/>
        <v>11</v>
      </c>
      <c r="O1360" s="17">
        <f t="shared" si="64"/>
        <v>-5143.05</v>
      </c>
      <c r="P1360" s="17">
        <f t="shared" si="65"/>
        <v>5143.05</v>
      </c>
    </row>
    <row r="1361" spans="1:16" x14ac:dyDescent="0.25">
      <c r="A1361" s="15" t="s">
        <v>12</v>
      </c>
      <c r="B1361" s="15" t="s">
        <v>827</v>
      </c>
      <c r="C1361" s="15" t="s">
        <v>884</v>
      </c>
      <c r="D1361" s="16">
        <v>8526440154</v>
      </c>
      <c r="E1361" s="24">
        <v>45254</v>
      </c>
      <c r="F1361" s="24">
        <v>45254</v>
      </c>
      <c r="G1361" s="16">
        <v>10889803910</v>
      </c>
      <c r="H1361" s="16">
        <v>5751629707</v>
      </c>
      <c r="I1361" s="25">
        <v>478.74</v>
      </c>
      <c r="J1361" s="24">
        <v>45276</v>
      </c>
      <c r="K1361" s="17">
        <v>392.41</v>
      </c>
      <c r="L1361" s="24">
        <v>45252</v>
      </c>
      <c r="M1361" s="16">
        <v>-24</v>
      </c>
      <c r="N1361" s="16">
        <f t="shared" si="63"/>
        <v>-2</v>
      </c>
      <c r="O1361" s="17">
        <f t="shared" si="64"/>
        <v>-9417.84</v>
      </c>
      <c r="P1361" s="17">
        <f t="shared" si="65"/>
        <v>-784.82</v>
      </c>
    </row>
    <row r="1362" spans="1:16" x14ac:dyDescent="0.25">
      <c r="A1362" s="15" t="s">
        <v>12</v>
      </c>
      <c r="B1362" s="15" t="s">
        <v>827</v>
      </c>
      <c r="C1362" s="15" t="s">
        <v>884</v>
      </c>
      <c r="D1362" s="16">
        <v>8526440154</v>
      </c>
      <c r="E1362" s="24">
        <v>45254</v>
      </c>
      <c r="F1362" s="24">
        <v>45254</v>
      </c>
      <c r="G1362" s="16">
        <v>10889808041</v>
      </c>
      <c r="H1362" s="16">
        <v>5751629219</v>
      </c>
      <c r="I1362" s="25">
        <v>39011.68</v>
      </c>
      <c r="J1362" s="24">
        <v>45276</v>
      </c>
      <c r="K1362" s="17">
        <v>31976.79</v>
      </c>
      <c r="L1362" s="24">
        <v>45252</v>
      </c>
      <c r="M1362" s="16">
        <v>-24</v>
      </c>
      <c r="N1362" s="16">
        <f t="shared" si="63"/>
        <v>-2</v>
      </c>
      <c r="O1362" s="17">
        <f t="shared" si="64"/>
        <v>-767442.96</v>
      </c>
      <c r="P1362" s="17">
        <f t="shared" si="65"/>
        <v>-63953.58</v>
      </c>
    </row>
    <row r="1363" spans="1:16" x14ac:dyDescent="0.25">
      <c r="A1363" s="15" t="s">
        <v>12</v>
      </c>
      <c r="B1363" s="15" t="s">
        <v>827</v>
      </c>
      <c r="C1363" s="15" t="s">
        <v>843</v>
      </c>
      <c r="D1363" s="16">
        <v>97103880585</v>
      </c>
      <c r="E1363" s="24">
        <v>45252</v>
      </c>
      <c r="F1363" s="24">
        <v>45252</v>
      </c>
      <c r="G1363" s="16">
        <v>10925678911</v>
      </c>
      <c r="H1363" s="16">
        <v>1023290486</v>
      </c>
      <c r="I1363" s="25">
        <v>77</v>
      </c>
      <c r="J1363" s="24">
        <v>45282</v>
      </c>
      <c r="K1363" s="17">
        <v>77</v>
      </c>
      <c r="L1363" s="24">
        <v>45257</v>
      </c>
      <c r="M1363" s="16">
        <v>-25</v>
      </c>
      <c r="N1363" s="16">
        <f t="shared" si="63"/>
        <v>5</v>
      </c>
      <c r="O1363" s="17">
        <f t="shared" si="64"/>
        <v>-1925</v>
      </c>
      <c r="P1363" s="17">
        <f t="shared" si="65"/>
        <v>385</v>
      </c>
    </row>
    <row r="1364" spans="1:16" x14ac:dyDescent="0.25">
      <c r="A1364" s="15" t="s">
        <v>12</v>
      </c>
      <c r="B1364" s="15" t="s">
        <v>827</v>
      </c>
      <c r="C1364" s="15" t="s">
        <v>832</v>
      </c>
      <c r="D1364" s="16">
        <v>1177760491</v>
      </c>
      <c r="E1364" s="24">
        <v>45253</v>
      </c>
      <c r="F1364" s="24">
        <v>45253</v>
      </c>
      <c r="G1364" s="16">
        <v>10932731334</v>
      </c>
      <c r="H1364" s="16" t="s">
        <v>1176</v>
      </c>
      <c r="I1364" s="25">
        <v>26.05</v>
      </c>
      <c r="J1364" s="24">
        <v>45300</v>
      </c>
      <c r="K1364" s="17">
        <v>23.68</v>
      </c>
      <c r="L1364" s="24">
        <v>45272</v>
      </c>
      <c r="M1364" s="16">
        <v>-28</v>
      </c>
      <c r="N1364" s="16">
        <f t="shared" si="63"/>
        <v>19</v>
      </c>
      <c r="O1364" s="17">
        <f t="shared" si="64"/>
        <v>-663.04</v>
      </c>
      <c r="P1364" s="17">
        <f t="shared" si="65"/>
        <v>449.92</v>
      </c>
    </row>
    <row r="1365" spans="1:16" x14ac:dyDescent="0.25">
      <c r="A1365" s="15" t="s">
        <v>12</v>
      </c>
      <c r="B1365" s="15" t="s">
        <v>827</v>
      </c>
      <c r="C1365" s="15" t="s">
        <v>832</v>
      </c>
      <c r="D1365" s="16">
        <v>1177760491</v>
      </c>
      <c r="E1365" s="24">
        <v>45253</v>
      </c>
      <c r="F1365" s="24">
        <v>45253</v>
      </c>
      <c r="G1365" s="16">
        <v>10932731436</v>
      </c>
      <c r="H1365" s="16" t="s">
        <v>1177</v>
      </c>
      <c r="I1365" s="25">
        <v>1120.69</v>
      </c>
      <c r="J1365" s="24">
        <v>45300</v>
      </c>
      <c r="K1365" s="17">
        <v>1018.81</v>
      </c>
      <c r="L1365" s="24">
        <v>45272</v>
      </c>
      <c r="M1365" s="16">
        <v>-28</v>
      </c>
      <c r="N1365" s="16">
        <f t="shared" si="63"/>
        <v>19</v>
      </c>
      <c r="O1365" s="17">
        <f t="shared" si="64"/>
        <v>-28526.68</v>
      </c>
      <c r="P1365" s="17">
        <f t="shared" si="65"/>
        <v>19357.39</v>
      </c>
    </row>
    <row r="1366" spans="1:16" x14ac:dyDescent="0.25">
      <c r="A1366" s="15" t="s">
        <v>12</v>
      </c>
      <c r="B1366" s="15" t="s">
        <v>827</v>
      </c>
      <c r="C1366" s="15" t="s">
        <v>832</v>
      </c>
      <c r="D1366" s="16">
        <v>1177760491</v>
      </c>
      <c r="E1366" s="24">
        <v>45253</v>
      </c>
      <c r="F1366" s="24">
        <v>45253</v>
      </c>
      <c r="G1366" s="16">
        <v>10932731674</v>
      </c>
      <c r="H1366" s="16" t="s">
        <v>1178</v>
      </c>
      <c r="I1366" s="25">
        <v>292.44</v>
      </c>
      <c r="J1366" s="24">
        <v>45300</v>
      </c>
      <c r="K1366" s="17">
        <v>265.85000000000002</v>
      </c>
      <c r="L1366" s="24">
        <v>45272</v>
      </c>
      <c r="M1366" s="16">
        <v>-28</v>
      </c>
      <c r="N1366" s="16">
        <f t="shared" si="63"/>
        <v>19</v>
      </c>
      <c r="O1366" s="17">
        <f t="shared" si="64"/>
        <v>-7443.8000000000011</v>
      </c>
      <c r="P1366" s="17">
        <f t="shared" si="65"/>
        <v>5051.1500000000005</v>
      </c>
    </row>
    <row r="1367" spans="1:16" x14ac:dyDescent="0.25">
      <c r="A1367" s="15" t="s">
        <v>12</v>
      </c>
      <c r="B1367" s="15" t="s">
        <v>827</v>
      </c>
      <c r="C1367" s="15" t="s">
        <v>832</v>
      </c>
      <c r="D1367" s="16">
        <v>1177760491</v>
      </c>
      <c r="E1367" s="24">
        <v>45253</v>
      </c>
      <c r="F1367" s="24">
        <v>45253</v>
      </c>
      <c r="G1367" s="16">
        <v>10932731820</v>
      </c>
      <c r="H1367" s="16" t="s">
        <v>1179</v>
      </c>
      <c r="I1367" s="25">
        <v>1657.07</v>
      </c>
      <c r="J1367" s="24">
        <v>45300</v>
      </c>
      <c r="K1367" s="17">
        <v>1506.43</v>
      </c>
      <c r="L1367" s="24">
        <v>45272</v>
      </c>
      <c r="M1367" s="16">
        <v>-28</v>
      </c>
      <c r="N1367" s="16">
        <f t="shared" si="63"/>
        <v>19</v>
      </c>
      <c r="O1367" s="17">
        <f t="shared" si="64"/>
        <v>-42180.04</v>
      </c>
      <c r="P1367" s="17">
        <f t="shared" si="65"/>
        <v>28622.170000000002</v>
      </c>
    </row>
    <row r="1368" spans="1:16" x14ac:dyDescent="0.25">
      <c r="A1368" s="15" t="s">
        <v>12</v>
      </c>
      <c r="B1368" s="15" t="s">
        <v>827</v>
      </c>
      <c r="C1368" s="15" t="s">
        <v>832</v>
      </c>
      <c r="D1368" s="16">
        <v>1177760491</v>
      </c>
      <c r="E1368" s="24">
        <v>45253</v>
      </c>
      <c r="F1368" s="24">
        <v>45253</v>
      </c>
      <c r="G1368" s="16">
        <v>10932731911</v>
      </c>
      <c r="H1368" s="16" t="s">
        <v>1180</v>
      </c>
      <c r="I1368" s="25">
        <v>887.01</v>
      </c>
      <c r="J1368" s="24">
        <v>45300</v>
      </c>
      <c r="K1368" s="17">
        <v>806.37</v>
      </c>
      <c r="L1368" s="24">
        <v>45272</v>
      </c>
      <c r="M1368" s="16">
        <v>-28</v>
      </c>
      <c r="N1368" s="16">
        <f t="shared" si="63"/>
        <v>19</v>
      </c>
      <c r="O1368" s="17">
        <f t="shared" si="64"/>
        <v>-22578.36</v>
      </c>
      <c r="P1368" s="17">
        <f t="shared" si="65"/>
        <v>15321.03</v>
      </c>
    </row>
    <row r="1369" spans="1:16" x14ac:dyDescent="0.25">
      <c r="A1369" s="15" t="s">
        <v>12</v>
      </c>
      <c r="B1369" s="15" t="s">
        <v>827</v>
      </c>
      <c r="C1369" s="15" t="s">
        <v>832</v>
      </c>
      <c r="D1369" s="16">
        <v>1177760491</v>
      </c>
      <c r="E1369" s="24">
        <v>45253</v>
      </c>
      <c r="F1369" s="24">
        <v>45253</v>
      </c>
      <c r="G1369" s="16">
        <v>10932744877</v>
      </c>
      <c r="H1369" s="16" t="s">
        <v>1181</v>
      </c>
      <c r="I1369" s="25">
        <v>21.69</v>
      </c>
      <c r="J1369" s="24">
        <v>45300</v>
      </c>
      <c r="K1369" s="17">
        <v>19.72</v>
      </c>
      <c r="L1369" s="24">
        <v>45272</v>
      </c>
      <c r="M1369" s="16">
        <v>-28</v>
      </c>
      <c r="N1369" s="16">
        <f t="shared" si="63"/>
        <v>19</v>
      </c>
      <c r="O1369" s="17">
        <f t="shared" si="64"/>
        <v>-552.16</v>
      </c>
      <c r="P1369" s="17">
        <f t="shared" si="65"/>
        <v>374.67999999999995</v>
      </c>
    </row>
    <row r="1370" spans="1:16" x14ac:dyDescent="0.25">
      <c r="A1370" s="15" t="s">
        <v>12</v>
      </c>
      <c r="B1370" s="15" t="s">
        <v>827</v>
      </c>
      <c r="C1370" s="15" t="s">
        <v>832</v>
      </c>
      <c r="D1370" s="16">
        <v>1177760491</v>
      </c>
      <c r="E1370" s="24">
        <v>45253</v>
      </c>
      <c r="F1370" s="24">
        <v>45253</v>
      </c>
      <c r="G1370" s="16">
        <v>10932750217</v>
      </c>
      <c r="H1370" s="16" t="s">
        <v>1182</v>
      </c>
      <c r="I1370" s="25">
        <v>325.13</v>
      </c>
      <c r="J1370" s="24">
        <v>45300</v>
      </c>
      <c r="K1370" s="17">
        <v>295.57</v>
      </c>
      <c r="L1370" s="24">
        <v>45272</v>
      </c>
      <c r="M1370" s="16">
        <v>-28</v>
      </c>
      <c r="N1370" s="16">
        <f t="shared" si="63"/>
        <v>19</v>
      </c>
      <c r="O1370" s="17">
        <f t="shared" si="64"/>
        <v>-8275.9599999999991</v>
      </c>
      <c r="P1370" s="17">
        <f t="shared" si="65"/>
        <v>5615.83</v>
      </c>
    </row>
    <row r="1371" spans="1:16" x14ac:dyDescent="0.25">
      <c r="A1371" s="15" t="s">
        <v>12</v>
      </c>
      <c r="B1371" s="15" t="s">
        <v>827</v>
      </c>
      <c r="C1371" s="15" t="s">
        <v>832</v>
      </c>
      <c r="D1371" s="16">
        <v>1177760491</v>
      </c>
      <c r="E1371" s="24">
        <v>45253</v>
      </c>
      <c r="F1371" s="24">
        <v>45253</v>
      </c>
      <c r="G1371" s="16">
        <v>10932764007</v>
      </c>
      <c r="H1371" s="16" t="s">
        <v>1183</v>
      </c>
      <c r="I1371" s="25">
        <v>190</v>
      </c>
      <c r="J1371" s="24">
        <v>45300</v>
      </c>
      <c r="K1371" s="17">
        <v>172.73</v>
      </c>
      <c r="L1371" s="24">
        <v>45272</v>
      </c>
      <c r="M1371" s="16">
        <v>-28</v>
      </c>
      <c r="N1371" s="16">
        <f t="shared" si="63"/>
        <v>19</v>
      </c>
      <c r="O1371" s="17">
        <f t="shared" si="64"/>
        <v>-4836.4399999999996</v>
      </c>
      <c r="P1371" s="17">
        <f t="shared" si="65"/>
        <v>3281.87</v>
      </c>
    </row>
    <row r="1372" spans="1:16" x14ac:dyDescent="0.25">
      <c r="A1372" s="15" t="s">
        <v>12</v>
      </c>
      <c r="B1372" s="15" t="s">
        <v>827</v>
      </c>
      <c r="C1372" s="15" t="s">
        <v>832</v>
      </c>
      <c r="D1372" s="16">
        <v>1177760491</v>
      </c>
      <c r="E1372" s="24">
        <v>45253</v>
      </c>
      <c r="F1372" s="24">
        <v>45253</v>
      </c>
      <c r="G1372" s="16">
        <v>10932768708</v>
      </c>
      <c r="H1372" s="16" t="s">
        <v>1184</v>
      </c>
      <c r="I1372" s="25">
        <v>1973.53</v>
      </c>
      <c r="J1372" s="24">
        <v>45300</v>
      </c>
      <c r="K1372" s="17">
        <v>1851.76</v>
      </c>
      <c r="L1372" s="24">
        <v>45272</v>
      </c>
      <c r="M1372" s="16">
        <v>-28</v>
      </c>
      <c r="N1372" s="16">
        <f t="shared" si="63"/>
        <v>19</v>
      </c>
      <c r="O1372" s="17">
        <f t="shared" si="64"/>
        <v>-51849.279999999999</v>
      </c>
      <c r="P1372" s="17">
        <f t="shared" si="65"/>
        <v>35183.440000000002</v>
      </c>
    </row>
    <row r="1373" spans="1:16" x14ac:dyDescent="0.25">
      <c r="A1373" s="15" t="s">
        <v>12</v>
      </c>
      <c r="B1373" s="15" t="s">
        <v>827</v>
      </c>
      <c r="C1373" s="15" t="s">
        <v>832</v>
      </c>
      <c r="D1373" s="16">
        <v>1177760491</v>
      </c>
      <c r="E1373" s="24">
        <v>45253</v>
      </c>
      <c r="F1373" s="24">
        <v>45253</v>
      </c>
      <c r="G1373" s="16">
        <v>10932770661</v>
      </c>
      <c r="H1373" s="16" t="s">
        <v>1185</v>
      </c>
      <c r="I1373" s="25">
        <v>181.78</v>
      </c>
      <c r="J1373" s="24">
        <v>45300</v>
      </c>
      <c r="K1373" s="17">
        <v>165.25</v>
      </c>
      <c r="L1373" s="24">
        <v>45272</v>
      </c>
      <c r="M1373" s="16">
        <v>-28</v>
      </c>
      <c r="N1373" s="16">
        <f t="shared" si="63"/>
        <v>19</v>
      </c>
      <c r="O1373" s="17">
        <f t="shared" si="64"/>
        <v>-4627</v>
      </c>
      <c r="P1373" s="17">
        <f t="shared" si="65"/>
        <v>3139.75</v>
      </c>
    </row>
    <row r="1374" spans="1:16" x14ac:dyDescent="0.25">
      <c r="A1374" s="15" t="s">
        <v>12</v>
      </c>
      <c r="B1374" s="15" t="s">
        <v>827</v>
      </c>
      <c r="C1374" s="15" t="s">
        <v>832</v>
      </c>
      <c r="D1374" s="16">
        <v>1177760491</v>
      </c>
      <c r="E1374" s="24">
        <v>45253</v>
      </c>
      <c r="F1374" s="24">
        <v>45253</v>
      </c>
      <c r="G1374" s="16">
        <v>10932773631</v>
      </c>
      <c r="H1374" s="16" t="s">
        <v>1186</v>
      </c>
      <c r="I1374" s="25">
        <v>3050.7</v>
      </c>
      <c r="J1374" s="24">
        <v>45300</v>
      </c>
      <c r="K1374" s="17">
        <v>2773.36</v>
      </c>
      <c r="L1374" s="24">
        <v>45272</v>
      </c>
      <c r="M1374" s="16">
        <v>-28</v>
      </c>
      <c r="N1374" s="16">
        <f t="shared" si="63"/>
        <v>19</v>
      </c>
      <c r="O1374" s="17">
        <f t="shared" si="64"/>
        <v>-77654.080000000002</v>
      </c>
      <c r="P1374" s="17">
        <f t="shared" si="65"/>
        <v>52693.840000000004</v>
      </c>
    </row>
    <row r="1375" spans="1:16" x14ac:dyDescent="0.25">
      <c r="A1375" s="15" t="s">
        <v>12</v>
      </c>
      <c r="B1375" s="15" t="s">
        <v>827</v>
      </c>
      <c r="C1375" s="15" t="s">
        <v>832</v>
      </c>
      <c r="D1375" s="16">
        <v>1177760491</v>
      </c>
      <c r="E1375" s="24">
        <v>45253</v>
      </c>
      <c r="F1375" s="24">
        <v>45253</v>
      </c>
      <c r="G1375" s="16">
        <v>10932788009</v>
      </c>
      <c r="H1375" s="16" t="s">
        <v>1187</v>
      </c>
      <c r="I1375" s="25">
        <v>112.16</v>
      </c>
      <c r="J1375" s="24">
        <v>45300</v>
      </c>
      <c r="K1375" s="17">
        <v>101.96</v>
      </c>
      <c r="L1375" s="24">
        <v>45272</v>
      </c>
      <c r="M1375" s="16">
        <v>-28</v>
      </c>
      <c r="N1375" s="16">
        <f t="shared" si="63"/>
        <v>19</v>
      </c>
      <c r="O1375" s="17">
        <f t="shared" si="64"/>
        <v>-2854.8799999999997</v>
      </c>
      <c r="P1375" s="17">
        <f t="shared" si="65"/>
        <v>1937.2399999999998</v>
      </c>
    </row>
    <row r="1376" spans="1:16" x14ac:dyDescent="0.25">
      <c r="A1376" s="15" t="s">
        <v>12</v>
      </c>
      <c r="B1376" s="15" t="s">
        <v>827</v>
      </c>
      <c r="C1376" s="15" t="s">
        <v>832</v>
      </c>
      <c r="D1376" s="16">
        <v>1177760491</v>
      </c>
      <c r="E1376" s="24">
        <v>45253</v>
      </c>
      <c r="F1376" s="24">
        <v>45253</v>
      </c>
      <c r="G1376" s="16">
        <v>10932914904</v>
      </c>
      <c r="H1376" s="16" t="s">
        <v>1188</v>
      </c>
      <c r="I1376" s="25">
        <v>3217.43</v>
      </c>
      <c r="J1376" s="24">
        <v>45300</v>
      </c>
      <c r="K1376" s="17">
        <v>2924.94</v>
      </c>
      <c r="L1376" s="24">
        <v>45272</v>
      </c>
      <c r="M1376" s="16">
        <v>-28</v>
      </c>
      <c r="N1376" s="16">
        <f t="shared" si="63"/>
        <v>19</v>
      </c>
      <c r="O1376" s="17">
        <f t="shared" si="64"/>
        <v>-81898.320000000007</v>
      </c>
      <c r="P1376" s="17">
        <f t="shared" si="65"/>
        <v>55573.86</v>
      </c>
    </row>
    <row r="1377" spans="1:16" x14ac:dyDescent="0.25">
      <c r="A1377" s="15" t="s">
        <v>12</v>
      </c>
      <c r="B1377" s="15" t="s">
        <v>827</v>
      </c>
      <c r="C1377" s="15" t="s">
        <v>832</v>
      </c>
      <c r="D1377" s="16">
        <v>1177760491</v>
      </c>
      <c r="E1377" s="24">
        <v>45253</v>
      </c>
      <c r="F1377" s="24">
        <v>45253</v>
      </c>
      <c r="G1377" s="16">
        <v>10932925570</v>
      </c>
      <c r="H1377" s="16" t="s">
        <v>1189</v>
      </c>
      <c r="I1377" s="25">
        <v>26.07</v>
      </c>
      <c r="J1377" s="24">
        <v>45300</v>
      </c>
      <c r="K1377" s="17">
        <v>23.7</v>
      </c>
      <c r="L1377" s="24">
        <v>45272</v>
      </c>
      <c r="M1377" s="16">
        <v>-28</v>
      </c>
      <c r="N1377" s="16">
        <f t="shared" si="63"/>
        <v>19</v>
      </c>
      <c r="O1377" s="17">
        <f t="shared" si="64"/>
        <v>-663.6</v>
      </c>
      <c r="P1377" s="17">
        <f t="shared" si="65"/>
        <v>450.3</v>
      </c>
    </row>
    <row r="1378" spans="1:16" x14ac:dyDescent="0.25">
      <c r="A1378" s="15" t="s">
        <v>12</v>
      </c>
      <c r="B1378" s="15" t="s">
        <v>827</v>
      </c>
      <c r="C1378" s="15" t="s">
        <v>832</v>
      </c>
      <c r="D1378" s="16">
        <v>1177760491</v>
      </c>
      <c r="E1378" s="24">
        <v>45253</v>
      </c>
      <c r="F1378" s="24">
        <v>45253</v>
      </c>
      <c r="G1378" s="16">
        <v>10932933746</v>
      </c>
      <c r="H1378" s="16" t="s">
        <v>1190</v>
      </c>
      <c r="I1378" s="25">
        <v>1328.64</v>
      </c>
      <c r="J1378" s="24">
        <v>45300</v>
      </c>
      <c r="K1378" s="17">
        <v>1207.8499999999999</v>
      </c>
      <c r="L1378" s="24">
        <v>45272</v>
      </c>
      <c r="M1378" s="16">
        <v>-28</v>
      </c>
      <c r="N1378" s="16">
        <f t="shared" si="63"/>
        <v>19</v>
      </c>
      <c r="O1378" s="17">
        <f t="shared" si="64"/>
        <v>-33819.799999999996</v>
      </c>
      <c r="P1378" s="17">
        <f t="shared" si="65"/>
        <v>22949.149999999998</v>
      </c>
    </row>
    <row r="1379" spans="1:16" x14ac:dyDescent="0.25">
      <c r="A1379" s="15" t="s">
        <v>12</v>
      </c>
      <c r="B1379" s="15" t="s">
        <v>827</v>
      </c>
      <c r="C1379" s="15" t="s">
        <v>832</v>
      </c>
      <c r="D1379" s="16">
        <v>1177760491</v>
      </c>
      <c r="E1379" s="24">
        <v>45253</v>
      </c>
      <c r="F1379" s="24">
        <v>45253</v>
      </c>
      <c r="G1379" s="16">
        <v>10932963714</v>
      </c>
      <c r="H1379" s="16" t="s">
        <v>1191</v>
      </c>
      <c r="I1379" s="25">
        <v>435.86</v>
      </c>
      <c r="J1379" s="24">
        <v>45300</v>
      </c>
      <c r="K1379" s="17">
        <v>396.24</v>
      </c>
      <c r="L1379" s="24">
        <v>45272</v>
      </c>
      <c r="M1379" s="16">
        <v>-28</v>
      </c>
      <c r="N1379" s="16">
        <f t="shared" si="63"/>
        <v>19</v>
      </c>
      <c r="O1379" s="17">
        <f t="shared" si="64"/>
        <v>-11094.720000000001</v>
      </c>
      <c r="P1379" s="17">
        <f t="shared" si="65"/>
        <v>7528.56</v>
      </c>
    </row>
    <row r="1380" spans="1:16" x14ac:dyDescent="0.25">
      <c r="A1380" s="15" t="s">
        <v>12</v>
      </c>
      <c r="B1380" s="15" t="s">
        <v>827</v>
      </c>
      <c r="C1380" s="15" t="s">
        <v>832</v>
      </c>
      <c r="D1380" s="16">
        <v>1177760491</v>
      </c>
      <c r="E1380" s="24">
        <v>45253</v>
      </c>
      <c r="F1380" s="24">
        <v>45253</v>
      </c>
      <c r="G1380" s="16">
        <v>10933249033</v>
      </c>
      <c r="H1380" s="16" t="s">
        <v>1192</v>
      </c>
      <c r="I1380" s="25">
        <v>128.52000000000001</v>
      </c>
      <c r="J1380" s="24">
        <v>45300</v>
      </c>
      <c r="K1380" s="17">
        <v>116.84</v>
      </c>
      <c r="L1380" s="24">
        <v>45272</v>
      </c>
      <c r="M1380" s="16">
        <v>-28</v>
      </c>
      <c r="N1380" s="16">
        <f t="shared" si="63"/>
        <v>19</v>
      </c>
      <c r="O1380" s="17">
        <f t="shared" si="64"/>
        <v>-3271.52</v>
      </c>
      <c r="P1380" s="17">
        <f t="shared" si="65"/>
        <v>2219.96</v>
      </c>
    </row>
    <row r="1381" spans="1:16" x14ac:dyDescent="0.25">
      <c r="A1381" s="15" t="s">
        <v>12</v>
      </c>
      <c r="B1381" s="15" t="s">
        <v>827</v>
      </c>
      <c r="C1381" s="15" t="s">
        <v>832</v>
      </c>
      <c r="D1381" s="16">
        <v>1177760491</v>
      </c>
      <c r="E1381" s="24">
        <v>45253</v>
      </c>
      <c r="F1381" s="24">
        <v>45253</v>
      </c>
      <c r="G1381" s="16">
        <v>10933282340</v>
      </c>
      <c r="H1381" s="16" t="s">
        <v>1193</v>
      </c>
      <c r="I1381" s="25">
        <v>624.91</v>
      </c>
      <c r="J1381" s="24">
        <v>45300</v>
      </c>
      <c r="K1381" s="17">
        <v>568.1</v>
      </c>
      <c r="L1381" s="24">
        <v>45272</v>
      </c>
      <c r="M1381" s="16">
        <v>-28</v>
      </c>
      <c r="N1381" s="16">
        <f t="shared" si="63"/>
        <v>19</v>
      </c>
      <c r="O1381" s="17">
        <f t="shared" si="64"/>
        <v>-15906.800000000001</v>
      </c>
      <c r="P1381" s="17">
        <f t="shared" si="65"/>
        <v>10793.9</v>
      </c>
    </row>
    <row r="1382" spans="1:16" x14ac:dyDescent="0.25">
      <c r="A1382" s="15" t="s">
        <v>12</v>
      </c>
      <c r="B1382" s="15" t="s">
        <v>827</v>
      </c>
      <c r="C1382" s="15" t="s">
        <v>832</v>
      </c>
      <c r="D1382" s="16">
        <v>1177760491</v>
      </c>
      <c r="E1382" s="24">
        <v>45253</v>
      </c>
      <c r="F1382" s="24">
        <v>45253</v>
      </c>
      <c r="G1382" s="16">
        <v>10933343745</v>
      </c>
      <c r="H1382" s="16" t="s">
        <v>1194</v>
      </c>
      <c r="I1382" s="25">
        <v>214.24</v>
      </c>
      <c r="J1382" s="24">
        <v>45300</v>
      </c>
      <c r="K1382" s="17">
        <v>194.76</v>
      </c>
      <c r="L1382" s="24">
        <v>45272</v>
      </c>
      <c r="M1382" s="16">
        <v>-28</v>
      </c>
      <c r="N1382" s="16">
        <f t="shared" si="63"/>
        <v>19</v>
      </c>
      <c r="O1382" s="17">
        <f t="shared" si="64"/>
        <v>-5453.28</v>
      </c>
      <c r="P1382" s="17">
        <f t="shared" si="65"/>
        <v>3700.4399999999996</v>
      </c>
    </row>
    <row r="1383" spans="1:16" x14ac:dyDescent="0.25">
      <c r="A1383" s="15" t="s">
        <v>12</v>
      </c>
      <c r="B1383" s="15" t="s">
        <v>827</v>
      </c>
      <c r="C1383" s="15" t="s">
        <v>832</v>
      </c>
      <c r="D1383" s="16">
        <v>1177760491</v>
      </c>
      <c r="E1383" s="24">
        <v>45253</v>
      </c>
      <c r="F1383" s="24">
        <v>45253</v>
      </c>
      <c r="G1383" s="16">
        <v>10933690923</v>
      </c>
      <c r="H1383" s="16" t="s">
        <v>1195</v>
      </c>
      <c r="I1383" s="25">
        <v>1226.8</v>
      </c>
      <c r="J1383" s="24">
        <v>45300</v>
      </c>
      <c r="K1383" s="17">
        <v>1115.27</v>
      </c>
      <c r="L1383" s="24">
        <v>45272</v>
      </c>
      <c r="M1383" s="16">
        <v>-28</v>
      </c>
      <c r="N1383" s="16">
        <f t="shared" si="63"/>
        <v>19</v>
      </c>
      <c r="O1383" s="17">
        <f t="shared" si="64"/>
        <v>-31227.559999999998</v>
      </c>
      <c r="P1383" s="17">
        <f t="shared" si="65"/>
        <v>21190.13</v>
      </c>
    </row>
    <row r="1384" spans="1:16" x14ac:dyDescent="0.25">
      <c r="A1384" s="15" t="s">
        <v>12</v>
      </c>
      <c r="B1384" s="15" t="s">
        <v>827</v>
      </c>
      <c r="C1384" s="15" t="s">
        <v>832</v>
      </c>
      <c r="D1384" s="16">
        <v>1177760491</v>
      </c>
      <c r="E1384" s="24">
        <v>45253</v>
      </c>
      <c r="F1384" s="24">
        <v>45253</v>
      </c>
      <c r="G1384" s="16">
        <v>10933718589</v>
      </c>
      <c r="H1384" s="16" t="s">
        <v>1196</v>
      </c>
      <c r="I1384" s="25">
        <v>468.63</v>
      </c>
      <c r="J1384" s="24">
        <v>45300</v>
      </c>
      <c r="K1384" s="17">
        <v>426.03</v>
      </c>
      <c r="L1384" s="24">
        <v>45272</v>
      </c>
      <c r="M1384" s="16">
        <v>-28</v>
      </c>
      <c r="N1384" s="16">
        <f t="shared" si="63"/>
        <v>19</v>
      </c>
      <c r="O1384" s="17">
        <f t="shared" si="64"/>
        <v>-11928.84</v>
      </c>
      <c r="P1384" s="17">
        <f t="shared" si="65"/>
        <v>8094.57</v>
      </c>
    </row>
    <row r="1385" spans="1:16" x14ac:dyDescent="0.25">
      <c r="A1385" s="15" t="s">
        <v>12</v>
      </c>
      <c r="B1385" s="15" t="s">
        <v>827</v>
      </c>
      <c r="C1385" s="15" t="s">
        <v>832</v>
      </c>
      <c r="D1385" s="16">
        <v>1177760491</v>
      </c>
      <c r="E1385" s="24">
        <v>45253</v>
      </c>
      <c r="F1385" s="24">
        <v>45253</v>
      </c>
      <c r="G1385" s="16">
        <v>10933784315</v>
      </c>
      <c r="H1385" s="16" t="s">
        <v>1197</v>
      </c>
      <c r="I1385" s="25">
        <v>861.05</v>
      </c>
      <c r="J1385" s="24">
        <v>45300</v>
      </c>
      <c r="K1385" s="17">
        <v>782.77</v>
      </c>
      <c r="L1385" s="24">
        <v>45272</v>
      </c>
      <c r="M1385" s="16">
        <v>-28</v>
      </c>
      <c r="N1385" s="16">
        <f t="shared" si="63"/>
        <v>19</v>
      </c>
      <c r="O1385" s="17">
        <f t="shared" si="64"/>
        <v>-21917.559999999998</v>
      </c>
      <c r="P1385" s="17">
        <f t="shared" si="65"/>
        <v>14872.63</v>
      </c>
    </row>
    <row r="1386" spans="1:16" x14ac:dyDescent="0.25">
      <c r="A1386" s="15" t="s">
        <v>12</v>
      </c>
      <c r="B1386" s="15" t="s">
        <v>827</v>
      </c>
      <c r="C1386" s="15" t="s">
        <v>836</v>
      </c>
      <c r="D1386" s="16">
        <v>9771701001</v>
      </c>
      <c r="E1386" s="24">
        <v>45254</v>
      </c>
      <c r="F1386" s="24">
        <v>45254</v>
      </c>
      <c r="G1386" s="16">
        <v>10938425105</v>
      </c>
      <c r="H1386" s="16" t="s">
        <v>1198</v>
      </c>
      <c r="I1386" s="25">
        <v>10.98</v>
      </c>
      <c r="J1386" s="24">
        <v>45314</v>
      </c>
      <c r="K1386" s="17">
        <v>9</v>
      </c>
      <c r="L1386" s="24">
        <v>45265</v>
      </c>
      <c r="M1386" s="16">
        <v>-49</v>
      </c>
      <c r="N1386" s="16">
        <f t="shared" si="63"/>
        <v>11</v>
      </c>
      <c r="O1386" s="17">
        <f t="shared" si="64"/>
        <v>-441</v>
      </c>
      <c r="P1386" s="17">
        <f t="shared" si="65"/>
        <v>99</v>
      </c>
    </row>
    <row r="1387" spans="1:16" x14ac:dyDescent="0.25">
      <c r="A1387" s="15" t="s">
        <v>12</v>
      </c>
      <c r="B1387" s="15" t="s">
        <v>827</v>
      </c>
      <c r="C1387" s="15" t="s">
        <v>911</v>
      </c>
      <c r="D1387" s="16">
        <v>7516911000</v>
      </c>
      <c r="E1387" s="24">
        <v>45254</v>
      </c>
      <c r="F1387" s="24">
        <v>45254</v>
      </c>
      <c r="G1387" s="16">
        <v>10938425346</v>
      </c>
      <c r="H1387" s="16" t="s">
        <v>1199</v>
      </c>
      <c r="I1387" s="25">
        <v>11.1</v>
      </c>
      <c r="J1387" s="24">
        <v>45314</v>
      </c>
      <c r="K1387" s="17">
        <v>9.1</v>
      </c>
      <c r="L1387" s="24">
        <v>45265</v>
      </c>
      <c r="M1387" s="16">
        <v>-49</v>
      </c>
      <c r="N1387" s="16">
        <f t="shared" si="63"/>
        <v>11</v>
      </c>
      <c r="O1387" s="17">
        <f t="shared" si="64"/>
        <v>-445.9</v>
      </c>
      <c r="P1387" s="17">
        <f t="shared" si="65"/>
        <v>100.1</v>
      </c>
    </row>
    <row r="1388" spans="1:16" x14ac:dyDescent="0.25">
      <c r="A1388" s="15" t="s">
        <v>12</v>
      </c>
      <c r="B1388" s="15" t="s">
        <v>827</v>
      </c>
      <c r="C1388" s="15" t="s">
        <v>843</v>
      </c>
      <c r="D1388" s="16">
        <v>97103880585</v>
      </c>
      <c r="E1388" s="24">
        <v>45254</v>
      </c>
      <c r="F1388" s="24">
        <v>45254</v>
      </c>
      <c r="G1388" s="16">
        <v>10939799987</v>
      </c>
      <c r="H1388" s="16">
        <v>1023294795</v>
      </c>
      <c r="I1388" s="25">
        <v>406.55</v>
      </c>
      <c r="J1388" s="24">
        <v>45284</v>
      </c>
      <c r="K1388" s="17">
        <v>406.55</v>
      </c>
      <c r="L1388" s="24">
        <v>45267</v>
      </c>
      <c r="M1388" s="16">
        <v>-17</v>
      </c>
      <c r="N1388" s="16">
        <f t="shared" si="63"/>
        <v>13</v>
      </c>
      <c r="O1388" s="17">
        <f t="shared" si="64"/>
        <v>-6911.35</v>
      </c>
      <c r="P1388" s="17">
        <f t="shared" si="65"/>
        <v>5285.1500000000005</v>
      </c>
    </row>
    <row r="1389" spans="1:16" x14ac:dyDescent="0.25">
      <c r="A1389" s="15" t="s">
        <v>12</v>
      </c>
      <c r="B1389" s="15" t="s">
        <v>827</v>
      </c>
      <c r="C1389" s="15" t="s">
        <v>903</v>
      </c>
      <c r="D1389" s="16">
        <v>1788080156</v>
      </c>
      <c r="E1389" s="24">
        <v>45257</v>
      </c>
      <c r="F1389" s="24">
        <v>45257</v>
      </c>
      <c r="G1389" s="16">
        <v>10954321008</v>
      </c>
      <c r="H1389" s="16">
        <v>1010867175</v>
      </c>
      <c r="I1389" s="25">
        <v>102.48</v>
      </c>
      <c r="J1389" s="24">
        <v>45287</v>
      </c>
      <c r="K1389" s="17">
        <v>84</v>
      </c>
      <c r="L1389" s="24">
        <v>45267</v>
      </c>
      <c r="M1389" s="16">
        <v>-20</v>
      </c>
      <c r="N1389" s="16">
        <f t="shared" si="63"/>
        <v>10</v>
      </c>
      <c r="O1389" s="17">
        <f t="shared" si="64"/>
        <v>-1680</v>
      </c>
      <c r="P1389" s="17">
        <f t="shared" si="65"/>
        <v>840</v>
      </c>
    </row>
    <row r="1390" spans="1:16" x14ac:dyDescent="0.25">
      <c r="A1390" s="15" t="s">
        <v>12</v>
      </c>
      <c r="B1390" s="15" t="s">
        <v>827</v>
      </c>
      <c r="C1390" s="15" t="s">
        <v>903</v>
      </c>
      <c r="D1390" s="16">
        <v>1788080156</v>
      </c>
      <c r="E1390" s="24">
        <v>45257</v>
      </c>
      <c r="F1390" s="24">
        <v>45257</v>
      </c>
      <c r="G1390" s="16">
        <v>10954357762</v>
      </c>
      <c r="H1390" s="16">
        <v>1010867176</v>
      </c>
      <c r="I1390" s="25">
        <v>102.48</v>
      </c>
      <c r="J1390" s="24">
        <v>45287</v>
      </c>
      <c r="K1390" s="17">
        <v>84</v>
      </c>
      <c r="L1390" s="24">
        <v>45267</v>
      </c>
      <c r="M1390" s="16">
        <v>-20</v>
      </c>
      <c r="N1390" s="16">
        <f t="shared" si="63"/>
        <v>10</v>
      </c>
      <c r="O1390" s="17">
        <f t="shared" si="64"/>
        <v>-1680</v>
      </c>
      <c r="P1390" s="17">
        <f t="shared" si="65"/>
        <v>840</v>
      </c>
    </row>
    <row r="1391" spans="1:16" x14ac:dyDescent="0.25">
      <c r="A1391" s="15" t="s">
        <v>12</v>
      </c>
      <c r="B1391" s="15" t="s">
        <v>827</v>
      </c>
      <c r="C1391" s="15" t="s">
        <v>920</v>
      </c>
      <c r="D1391" s="16">
        <v>1219980529</v>
      </c>
      <c r="E1391" s="24">
        <v>45258</v>
      </c>
      <c r="F1391" s="24">
        <v>45258</v>
      </c>
      <c r="G1391" s="16">
        <v>10955298480</v>
      </c>
      <c r="H1391" s="16" t="s">
        <v>1200</v>
      </c>
      <c r="I1391" s="25">
        <v>199.86</v>
      </c>
      <c r="J1391" s="24">
        <v>45288</v>
      </c>
      <c r="K1391" s="17">
        <v>190.34</v>
      </c>
      <c r="L1391" s="24">
        <v>45265</v>
      </c>
      <c r="M1391" s="16">
        <v>-23</v>
      </c>
      <c r="N1391" s="16">
        <f t="shared" si="63"/>
        <v>7</v>
      </c>
      <c r="O1391" s="17">
        <f t="shared" si="64"/>
        <v>-4377.82</v>
      </c>
      <c r="P1391" s="17">
        <f t="shared" si="65"/>
        <v>1332.38</v>
      </c>
    </row>
    <row r="1392" spans="1:16" x14ac:dyDescent="0.25">
      <c r="A1392" s="15" t="s">
        <v>12</v>
      </c>
      <c r="B1392" s="15" t="s">
        <v>827</v>
      </c>
      <c r="C1392" s="15" t="s">
        <v>675</v>
      </c>
      <c r="D1392" s="16">
        <v>12883420155</v>
      </c>
      <c r="E1392" s="24">
        <v>45258</v>
      </c>
      <c r="F1392" s="24">
        <v>45258</v>
      </c>
      <c r="G1392" s="16">
        <v>10957996657</v>
      </c>
      <c r="H1392" s="16">
        <v>823000334187</v>
      </c>
      <c r="I1392" s="25">
        <v>1431.09</v>
      </c>
      <c r="J1392" s="24">
        <v>45288</v>
      </c>
      <c r="K1392" s="17">
        <v>1173.03</v>
      </c>
      <c r="L1392" s="24">
        <v>45265</v>
      </c>
      <c r="M1392" s="16">
        <v>-23</v>
      </c>
      <c r="N1392" s="16">
        <f t="shared" si="63"/>
        <v>7</v>
      </c>
      <c r="O1392" s="17">
        <f t="shared" si="64"/>
        <v>-26979.69</v>
      </c>
      <c r="P1392" s="17">
        <f t="shared" si="65"/>
        <v>8211.2099999999991</v>
      </c>
    </row>
    <row r="1393" spans="1:16" x14ac:dyDescent="0.25">
      <c r="A1393" s="15" t="s">
        <v>12</v>
      </c>
      <c r="B1393" s="15" t="s">
        <v>827</v>
      </c>
      <c r="C1393" s="15" t="s">
        <v>903</v>
      </c>
      <c r="D1393" s="16">
        <v>1788080156</v>
      </c>
      <c r="E1393" s="24">
        <v>45260</v>
      </c>
      <c r="F1393" s="24">
        <v>45260</v>
      </c>
      <c r="G1393" s="16">
        <v>10968333377</v>
      </c>
      <c r="H1393" s="16">
        <v>1010870224</v>
      </c>
      <c r="I1393" s="25">
        <v>627.91</v>
      </c>
      <c r="J1393" s="24">
        <v>45290</v>
      </c>
      <c r="K1393" s="17">
        <v>514.67999999999995</v>
      </c>
      <c r="L1393" s="24">
        <v>45265</v>
      </c>
      <c r="M1393" s="16">
        <v>-25</v>
      </c>
      <c r="N1393" s="16">
        <f t="shared" si="63"/>
        <v>5</v>
      </c>
      <c r="O1393" s="17">
        <f t="shared" si="64"/>
        <v>-12866.999999999998</v>
      </c>
      <c r="P1393" s="17">
        <f t="shared" si="65"/>
        <v>2573.3999999999996</v>
      </c>
    </row>
    <row r="1394" spans="1:16" x14ac:dyDescent="0.25">
      <c r="A1394" s="15" t="s">
        <v>12</v>
      </c>
      <c r="B1394" s="15" t="s">
        <v>827</v>
      </c>
      <c r="C1394" s="15" t="s">
        <v>16</v>
      </c>
      <c r="D1394" s="16">
        <v>1334410493</v>
      </c>
      <c r="E1394" s="24">
        <v>45261</v>
      </c>
      <c r="F1394" s="24">
        <v>45261</v>
      </c>
      <c r="G1394" s="16">
        <v>10987444978</v>
      </c>
      <c r="H1394" s="16">
        <v>44</v>
      </c>
      <c r="I1394" s="25">
        <v>1500</v>
      </c>
      <c r="J1394" s="24">
        <v>45321</v>
      </c>
      <c r="K1394" s="17">
        <v>1229.51</v>
      </c>
      <c r="L1394" s="24">
        <v>45273</v>
      </c>
      <c r="M1394" s="16">
        <v>-48</v>
      </c>
      <c r="N1394" s="16">
        <f t="shared" si="63"/>
        <v>12</v>
      </c>
      <c r="O1394" s="17">
        <f t="shared" si="64"/>
        <v>-59016.479999999996</v>
      </c>
      <c r="P1394" s="17">
        <f t="shared" si="65"/>
        <v>14754.119999999999</v>
      </c>
    </row>
    <row r="1395" spans="1:16" x14ac:dyDescent="0.25">
      <c r="A1395" s="15" t="s">
        <v>12</v>
      </c>
      <c r="B1395" s="15" t="s">
        <v>827</v>
      </c>
      <c r="C1395" s="15" t="s">
        <v>848</v>
      </c>
      <c r="D1395" s="16">
        <v>9606630961</v>
      </c>
      <c r="E1395" s="24">
        <v>45265</v>
      </c>
      <c r="F1395" s="24">
        <v>45265</v>
      </c>
      <c r="G1395" s="16">
        <v>11007534385</v>
      </c>
      <c r="H1395" s="16" t="s">
        <v>1201</v>
      </c>
      <c r="I1395" s="25">
        <v>16473.259999999998</v>
      </c>
      <c r="J1395" s="24">
        <v>45295</v>
      </c>
      <c r="K1395" s="17">
        <v>13502.67</v>
      </c>
      <c r="L1395" s="24">
        <v>45271</v>
      </c>
      <c r="M1395" s="16">
        <v>-24</v>
      </c>
      <c r="N1395" s="16">
        <f t="shared" si="63"/>
        <v>6</v>
      </c>
      <c r="O1395" s="17">
        <f t="shared" si="64"/>
        <v>-324064.08</v>
      </c>
      <c r="P1395" s="17">
        <f t="shared" si="65"/>
        <v>81016.02</v>
      </c>
    </row>
    <row r="1396" spans="1:16" x14ac:dyDescent="0.25">
      <c r="A1396" s="15" t="s">
        <v>12</v>
      </c>
      <c r="B1396" s="15" t="s">
        <v>827</v>
      </c>
      <c r="C1396" s="15" t="s">
        <v>832</v>
      </c>
      <c r="D1396" s="16">
        <v>1177760491</v>
      </c>
      <c r="E1396" s="24">
        <v>45265</v>
      </c>
      <c r="F1396" s="24">
        <v>45265</v>
      </c>
      <c r="G1396" s="16">
        <v>11010816885</v>
      </c>
      <c r="H1396" s="16" t="s">
        <v>1202</v>
      </c>
      <c r="I1396" s="25">
        <v>26.06</v>
      </c>
      <c r="J1396" s="24">
        <v>45295</v>
      </c>
      <c r="K1396" s="17">
        <v>23.69</v>
      </c>
      <c r="L1396" s="24">
        <v>45272</v>
      </c>
      <c r="M1396" s="16">
        <v>-23</v>
      </c>
      <c r="N1396" s="16">
        <f t="shared" si="63"/>
        <v>7</v>
      </c>
      <c r="O1396" s="17">
        <f t="shared" si="64"/>
        <v>-544.87</v>
      </c>
      <c r="P1396" s="17">
        <f t="shared" si="65"/>
        <v>165.83</v>
      </c>
    </row>
    <row r="1397" spans="1:16" x14ac:dyDescent="0.25">
      <c r="A1397" s="15" t="s">
        <v>12</v>
      </c>
      <c r="B1397" s="15" t="s">
        <v>827</v>
      </c>
      <c r="C1397" s="15" t="s">
        <v>832</v>
      </c>
      <c r="D1397" s="16">
        <v>1177760491</v>
      </c>
      <c r="E1397" s="24">
        <v>45265</v>
      </c>
      <c r="F1397" s="24">
        <v>45265</v>
      </c>
      <c r="G1397" s="16">
        <v>11011430074</v>
      </c>
      <c r="H1397" s="16" t="s">
        <v>1203</v>
      </c>
      <c r="I1397" s="25">
        <v>957.58</v>
      </c>
      <c r="J1397" s="24">
        <v>45295</v>
      </c>
      <c r="K1397" s="17">
        <v>872.13</v>
      </c>
      <c r="L1397" s="24">
        <v>45272</v>
      </c>
      <c r="M1397" s="16">
        <v>-23</v>
      </c>
      <c r="N1397" s="16">
        <f t="shared" si="63"/>
        <v>7</v>
      </c>
      <c r="O1397" s="17">
        <f t="shared" si="64"/>
        <v>-20058.990000000002</v>
      </c>
      <c r="P1397" s="17">
        <f t="shared" si="65"/>
        <v>6104.91</v>
      </c>
    </row>
    <row r="1398" spans="1:16" x14ac:dyDescent="0.25">
      <c r="A1398" s="15" t="s">
        <v>12</v>
      </c>
      <c r="B1398" s="15" t="s">
        <v>827</v>
      </c>
      <c r="C1398" s="15" t="s">
        <v>569</v>
      </c>
      <c r="D1398" s="16">
        <v>8122660585</v>
      </c>
      <c r="E1398" s="24">
        <v>45271</v>
      </c>
      <c r="F1398" s="24">
        <v>45271</v>
      </c>
      <c r="G1398" s="16">
        <v>11055760148</v>
      </c>
      <c r="H1398" s="16" t="s">
        <v>1204</v>
      </c>
      <c r="I1398" s="25">
        <v>4226.3999999999996</v>
      </c>
      <c r="J1398" s="24">
        <v>45301</v>
      </c>
      <c r="K1398" s="17">
        <v>4063.85</v>
      </c>
      <c r="L1398" s="24">
        <v>45274</v>
      </c>
      <c r="M1398" s="16">
        <v>-27</v>
      </c>
      <c r="N1398" s="16">
        <f t="shared" si="63"/>
        <v>3</v>
      </c>
      <c r="O1398" s="17">
        <f t="shared" si="64"/>
        <v>-109723.95</v>
      </c>
      <c r="P1398" s="17">
        <f t="shared" si="65"/>
        <v>12191.55</v>
      </c>
    </row>
    <row r="1399" spans="1:16" x14ac:dyDescent="0.25">
      <c r="A1399" s="15" t="s">
        <v>12</v>
      </c>
      <c r="B1399" s="15" t="s">
        <v>827</v>
      </c>
      <c r="C1399" s="15" t="s">
        <v>920</v>
      </c>
      <c r="D1399" s="16">
        <v>1219980529</v>
      </c>
      <c r="E1399" s="24">
        <v>45272</v>
      </c>
      <c r="F1399" s="24">
        <v>45272</v>
      </c>
      <c r="G1399" s="16">
        <v>11059778490</v>
      </c>
      <c r="H1399" s="16" t="s">
        <v>1205</v>
      </c>
      <c r="I1399" s="25">
        <v>587.79</v>
      </c>
      <c r="J1399" s="24">
        <v>45302</v>
      </c>
      <c r="K1399" s="17">
        <v>559.79999999999995</v>
      </c>
      <c r="L1399" s="24">
        <v>45274</v>
      </c>
      <c r="M1399" s="16">
        <v>-28</v>
      </c>
      <c r="N1399" s="16">
        <f t="shared" si="63"/>
        <v>2</v>
      </c>
      <c r="O1399" s="17">
        <f t="shared" si="64"/>
        <v>-15674.399999999998</v>
      </c>
      <c r="P1399" s="17">
        <f t="shared" si="65"/>
        <v>1119.5999999999999</v>
      </c>
    </row>
    <row r="1400" spans="1:16" x14ac:dyDescent="0.25">
      <c r="A1400" s="15" t="s">
        <v>12</v>
      </c>
      <c r="B1400" s="15" t="s">
        <v>1206</v>
      </c>
      <c r="C1400" s="15" t="s">
        <v>674</v>
      </c>
      <c r="D1400" s="16">
        <v>6188330150</v>
      </c>
      <c r="E1400" s="24">
        <v>44901</v>
      </c>
      <c r="F1400" s="24">
        <v>44901</v>
      </c>
      <c r="G1400" s="16">
        <v>8578232700</v>
      </c>
      <c r="H1400" s="16">
        <v>2158487</v>
      </c>
      <c r="I1400" s="25">
        <v>15076.58</v>
      </c>
      <c r="J1400" s="24">
        <v>44957</v>
      </c>
      <c r="K1400" s="17">
        <v>12357.85</v>
      </c>
      <c r="L1400" s="24">
        <v>44956</v>
      </c>
      <c r="M1400" s="16">
        <v>-1</v>
      </c>
      <c r="N1400" s="16">
        <f t="shared" si="63"/>
        <v>55</v>
      </c>
      <c r="O1400" s="17">
        <f t="shared" si="64"/>
        <v>-12357.85</v>
      </c>
      <c r="P1400" s="17">
        <f t="shared" si="65"/>
        <v>679681.75</v>
      </c>
    </row>
    <row r="1401" spans="1:16" x14ac:dyDescent="0.25">
      <c r="A1401" s="15" t="s">
        <v>12</v>
      </c>
      <c r="B1401" s="15" t="s">
        <v>1206</v>
      </c>
      <c r="C1401" s="15" t="s">
        <v>1207</v>
      </c>
      <c r="D1401" s="16" t="s">
        <v>1208</v>
      </c>
      <c r="E1401" s="24">
        <v>44907</v>
      </c>
      <c r="F1401" s="24">
        <v>44907</v>
      </c>
      <c r="G1401" s="16">
        <v>8607460959</v>
      </c>
      <c r="H1401" s="18">
        <v>45354</v>
      </c>
      <c r="I1401" s="25">
        <v>28860.14</v>
      </c>
      <c r="J1401" s="24">
        <v>44957</v>
      </c>
      <c r="K1401" s="17">
        <v>23655.85</v>
      </c>
      <c r="L1401" s="24">
        <v>44938</v>
      </c>
      <c r="M1401" s="16">
        <v>-19</v>
      </c>
      <c r="N1401" s="16">
        <f t="shared" si="63"/>
        <v>31</v>
      </c>
      <c r="O1401" s="17">
        <f t="shared" si="64"/>
        <v>-449461.14999999997</v>
      </c>
      <c r="P1401" s="17">
        <f t="shared" si="65"/>
        <v>733331.35</v>
      </c>
    </row>
    <row r="1402" spans="1:16" x14ac:dyDescent="0.25">
      <c r="A1402" s="15" t="s">
        <v>12</v>
      </c>
      <c r="B1402" s="15" t="s">
        <v>1206</v>
      </c>
      <c r="C1402" s="15" t="s">
        <v>1209</v>
      </c>
      <c r="D1402" s="16">
        <v>6584160482</v>
      </c>
      <c r="E1402" s="24">
        <v>44913</v>
      </c>
      <c r="F1402" s="24">
        <v>44913</v>
      </c>
      <c r="G1402" s="16">
        <v>8649048153</v>
      </c>
      <c r="H1402" s="16" t="s">
        <v>1210</v>
      </c>
      <c r="I1402" s="25">
        <v>623.14</v>
      </c>
      <c r="J1402" s="24">
        <v>44943</v>
      </c>
      <c r="K1402" s="17">
        <v>510.77</v>
      </c>
      <c r="L1402" s="24">
        <v>44936</v>
      </c>
      <c r="M1402" s="16">
        <v>-7</v>
      </c>
      <c r="N1402" s="16">
        <f t="shared" si="63"/>
        <v>23</v>
      </c>
      <c r="O1402" s="17">
        <f t="shared" si="64"/>
        <v>-3575.39</v>
      </c>
      <c r="P1402" s="17">
        <f t="shared" si="65"/>
        <v>11747.71</v>
      </c>
    </row>
    <row r="1403" spans="1:16" x14ac:dyDescent="0.25">
      <c r="A1403" s="15" t="s">
        <v>12</v>
      </c>
      <c r="B1403" s="15" t="s">
        <v>1206</v>
      </c>
      <c r="C1403" s="15" t="s">
        <v>1211</v>
      </c>
      <c r="D1403" s="16">
        <v>2658900366</v>
      </c>
      <c r="E1403" s="24">
        <v>44914</v>
      </c>
      <c r="F1403" s="24">
        <v>44914</v>
      </c>
      <c r="G1403" s="16">
        <v>8652402299</v>
      </c>
      <c r="H1403" s="16" t="s">
        <v>1212</v>
      </c>
      <c r="I1403" s="25">
        <v>360</v>
      </c>
      <c r="J1403" s="24">
        <v>44957</v>
      </c>
      <c r="K1403" s="17">
        <v>360</v>
      </c>
      <c r="L1403" s="24">
        <v>44956</v>
      </c>
      <c r="M1403" s="16">
        <v>-1</v>
      </c>
      <c r="N1403" s="16">
        <f t="shared" si="63"/>
        <v>42</v>
      </c>
      <c r="O1403" s="17">
        <f t="shared" si="64"/>
        <v>-360</v>
      </c>
      <c r="P1403" s="17">
        <f t="shared" si="65"/>
        <v>15120</v>
      </c>
    </row>
    <row r="1404" spans="1:16" x14ac:dyDescent="0.25">
      <c r="A1404" s="15" t="s">
        <v>12</v>
      </c>
      <c r="B1404" s="15" t="s">
        <v>1206</v>
      </c>
      <c r="C1404" s="15" t="s">
        <v>1213</v>
      </c>
      <c r="D1404" s="16">
        <v>11030881004</v>
      </c>
      <c r="E1404" s="24">
        <v>44921</v>
      </c>
      <c r="F1404" s="24">
        <v>44921</v>
      </c>
      <c r="G1404" s="16">
        <v>8698755378</v>
      </c>
      <c r="H1404" s="16" t="s">
        <v>1214</v>
      </c>
      <c r="I1404" s="25">
        <v>81.739999999999995</v>
      </c>
      <c r="J1404" s="24">
        <v>44951</v>
      </c>
      <c r="K1404" s="17">
        <v>67</v>
      </c>
      <c r="L1404" s="24">
        <v>44956</v>
      </c>
      <c r="M1404" s="16">
        <v>5</v>
      </c>
      <c r="N1404" s="16">
        <f t="shared" si="63"/>
        <v>35</v>
      </c>
      <c r="O1404" s="17">
        <f t="shared" si="64"/>
        <v>335</v>
      </c>
      <c r="P1404" s="17">
        <f t="shared" si="65"/>
        <v>2345</v>
      </c>
    </row>
    <row r="1405" spans="1:16" x14ac:dyDescent="0.25">
      <c r="A1405" s="15" t="s">
        <v>12</v>
      </c>
      <c r="B1405" s="15" t="s">
        <v>1206</v>
      </c>
      <c r="C1405" s="15" t="s">
        <v>1215</v>
      </c>
      <c r="D1405" s="16" t="s">
        <v>1216</v>
      </c>
      <c r="E1405" s="24">
        <v>44918</v>
      </c>
      <c r="F1405" s="24">
        <v>44918</v>
      </c>
      <c r="G1405" s="16">
        <v>8699078932</v>
      </c>
      <c r="H1405" s="16">
        <v>1</v>
      </c>
      <c r="I1405" s="25">
        <v>475.8</v>
      </c>
      <c r="J1405" s="24">
        <v>44948</v>
      </c>
      <c r="K1405" s="17">
        <v>390</v>
      </c>
      <c r="L1405" s="24">
        <v>44945</v>
      </c>
      <c r="M1405" s="16">
        <v>-3</v>
      </c>
      <c r="N1405" s="16">
        <f t="shared" si="63"/>
        <v>27</v>
      </c>
      <c r="O1405" s="17">
        <f t="shared" si="64"/>
        <v>-1170</v>
      </c>
      <c r="P1405" s="17">
        <f t="shared" si="65"/>
        <v>10530</v>
      </c>
    </row>
    <row r="1406" spans="1:16" x14ac:dyDescent="0.25">
      <c r="A1406" s="15" t="s">
        <v>12</v>
      </c>
      <c r="B1406" s="15" t="s">
        <v>1206</v>
      </c>
      <c r="C1406" s="15" t="s">
        <v>1217</v>
      </c>
      <c r="D1406" s="16">
        <v>2289740488</v>
      </c>
      <c r="E1406" s="24">
        <v>44925</v>
      </c>
      <c r="F1406" s="24">
        <v>44925</v>
      </c>
      <c r="G1406" s="16">
        <v>8742969744</v>
      </c>
      <c r="H1406" s="16" t="s">
        <v>1218</v>
      </c>
      <c r="I1406" s="25">
        <v>788.12</v>
      </c>
      <c r="J1406" s="24">
        <v>44955</v>
      </c>
      <c r="K1406" s="17">
        <v>646</v>
      </c>
      <c r="L1406" s="24">
        <v>44956</v>
      </c>
      <c r="M1406" s="16">
        <v>1</v>
      </c>
      <c r="N1406" s="16">
        <f t="shared" si="63"/>
        <v>31</v>
      </c>
      <c r="O1406" s="17">
        <f t="shared" si="64"/>
        <v>646</v>
      </c>
      <c r="P1406" s="17">
        <f t="shared" si="65"/>
        <v>20026</v>
      </c>
    </row>
    <row r="1407" spans="1:16" x14ac:dyDescent="0.25">
      <c r="A1407" s="15" t="s">
        <v>12</v>
      </c>
      <c r="B1407" s="15" t="s">
        <v>1206</v>
      </c>
      <c r="C1407" s="15" t="s">
        <v>1219</v>
      </c>
      <c r="D1407" s="16" t="s">
        <v>1220</v>
      </c>
      <c r="E1407" s="24">
        <v>44926</v>
      </c>
      <c r="F1407" s="24">
        <v>44926</v>
      </c>
      <c r="G1407" s="16">
        <v>8747010486</v>
      </c>
      <c r="H1407" s="16" t="s">
        <v>1221</v>
      </c>
      <c r="I1407" s="25">
        <v>8540</v>
      </c>
      <c r="J1407" s="24">
        <v>44956</v>
      </c>
      <c r="K1407" s="17">
        <v>7000</v>
      </c>
      <c r="L1407" s="24">
        <v>44945</v>
      </c>
      <c r="M1407" s="16">
        <v>-11</v>
      </c>
      <c r="N1407" s="16">
        <f t="shared" si="63"/>
        <v>19</v>
      </c>
      <c r="O1407" s="17">
        <f t="shared" si="64"/>
        <v>-77000</v>
      </c>
      <c r="P1407" s="17">
        <f t="shared" si="65"/>
        <v>133000</v>
      </c>
    </row>
    <row r="1408" spans="1:16" x14ac:dyDescent="0.25">
      <c r="A1408" s="15" t="s">
        <v>12</v>
      </c>
      <c r="B1408" s="15" t="s">
        <v>1206</v>
      </c>
      <c r="C1408" s="15" t="s">
        <v>674</v>
      </c>
      <c r="D1408" s="16">
        <v>6188330150</v>
      </c>
      <c r="E1408" s="24">
        <v>44937</v>
      </c>
      <c r="F1408" s="24">
        <v>44937</v>
      </c>
      <c r="G1408" s="16">
        <v>8800531254</v>
      </c>
      <c r="H1408" s="16">
        <v>2164574</v>
      </c>
      <c r="I1408" s="25">
        <v>3565.76</v>
      </c>
      <c r="J1408" s="24">
        <v>44985</v>
      </c>
      <c r="K1408" s="17">
        <v>2922.75</v>
      </c>
      <c r="L1408" s="24">
        <v>44956</v>
      </c>
      <c r="M1408" s="16">
        <v>-29</v>
      </c>
      <c r="N1408" s="16">
        <f t="shared" si="63"/>
        <v>19</v>
      </c>
      <c r="O1408" s="17">
        <f t="shared" si="64"/>
        <v>-84759.75</v>
      </c>
      <c r="P1408" s="17">
        <f t="shared" si="65"/>
        <v>55532.25</v>
      </c>
    </row>
    <row r="1409" spans="1:16" x14ac:dyDescent="0.25">
      <c r="A1409" s="15" t="s">
        <v>12</v>
      </c>
      <c r="B1409" s="15" t="s">
        <v>1206</v>
      </c>
      <c r="C1409" s="15" t="s">
        <v>1213</v>
      </c>
      <c r="D1409" s="16">
        <v>11030881004</v>
      </c>
      <c r="E1409" s="24">
        <v>44937</v>
      </c>
      <c r="F1409" s="24">
        <v>44937</v>
      </c>
      <c r="G1409" s="16">
        <v>8808020916</v>
      </c>
      <c r="H1409" s="16" t="s">
        <v>1222</v>
      </c>
      <c r="I1409" s="25">
        <v>1051.0999999999999</v>
      </c>
      <c r="J1409" s="24">
        <v>44985</v>
      </c>
      <c r="K1409" s="17">
        <v>861.56</v>
      </c>
      <c r="L1409" s="24">
        <v>44979</v>
      </c>
      <c r="M1409" s="16">
        <v>-6</v>
      </c>
      <c r="N1409" s="16">
        <f t="shared" si="63"/>
        <v>42</v>
      </c>
      <c r="O1409" s="17">
        <f t="shared" si="64"/>
        <v>-5169.3599999999997</v>
      </c>
      <c r="P1409" s="17">
        <f t="shared" si="65"/>
        <v>36185.519999999997</v>
      </c>
    </row>
    <row r="1410" spans="1:16" x14ac:dyDescent="0.25">
      <c r="A1410" s="15" t="s">
        <v>12</v>
      </c>
      <c r="B1410" s="15" t="s">
        <v>1206</v>
      </c>
      <c r="C1410" s="15" t="s">
        <v>1213</v>
      </c>
      <c r="D1410" s="16">
        <v>11030881004</v>
      </c>
      <c r="E1410" s="24">
        <v>44938</v>
      </c>
      <c r="F1410" s="24">
        <v>44938</v>
      </c>
      <c r="G1410" s="16">
        <v>8808027883</v>
      </c>
      <c r="H1410" s="16" t="s">
        <v>1223</v>
      </c>
      <c r="I1410" s="25">
        <v>185.22</v>
      </c>
      <c r="J1410" s="24">
        <v>44985</v>
      </c>
      <c r="K1410" s="17">
        <v>151.82</v>
      </c>
      <c r="L1410" s="24">
        <v>44979</v>
      </c>
      <c r="M1410" s="16">
        <v>-6</v>
      </c>
      <c r="N1410" s="16">
        <f t="shared" si="63"/>
        <v>41</v>
      </c>
      <c r="O1410" s="17">
        <f t="shared" si="64"/>
        <v>-910.92</v>
      </c>
      <c r="P1410" s="17">
        <f t="shared" si="65"/>
        <v>6224.62</v>
      </c>
    </row>
    <row r="1411" spans="1:16" x14ac:dyDescent="0.25">
      <c r="A1411" s="15" t="s">
        <v>12</v>
      </c>
      <c r="B1411" s="15" t="s">
        <v>1206</v>
      </c>
      <c r="C1411" s="15" t="s">
        <v>1213</v>
      </c>
      <c r="D1411" s="16">
        <v>11030881004</v>
      </c>
      <c r="E1411" s="24">
        <v>44938</v>
      </c>
      <c r="F1411" s="24">
        <v>44938</v>
      </c>
      <c r="G1411" s="16">
        <v>8808033244</v>
      </c>
      <c r="H1411" s="16" t="s">
        <v>1224</v>
      </c>
      <c r="I1411" s="25">
        <v>305.93</v>
      </c>
      <c r="J1411" s="24">
        <v>44985</v>
      </c>
      <c r="K1411" s="17">
        <v>250.76</v>
      </c>
      <c r="L1411" s="24">
        <v>44979</v>
      </c>
      <c r="M1411" s="16">
        <v>-6</v>
      </c>
      <c r="N1411" s="16">
        <f t="shared" ref="N1411:N1474" si="66">L1411-F1411</f>
        <v>41</v>
      </c>
      <c r="O1411" s="17">
        <f t="shared" ref="O1411:O1474" si="67">M1411*K1411</f>
        <v>-1504.56</v>
      </c>
      <c r="P1411" s="17">
        <f t="shared" ref="P1411:P1474" si="68">N1411*K1411</f>
        <v>10281.16</v>
      </c>
    </row>
    <row r="1412" spans="1:16" x14ac:dyDescent="0.25">
      <c r="A1412" s="15" t="s">
        <v>12</v>
      </c>
      <c r="B1412" s="15" t="s">
        <v>1206</v>
      </c>
      <c r="C1412" s="15" t="s">
        <v>1213</v>
      </c>
      <c r="D1412" s="16">
        <v>11030881004</v>
      </c>
      <c r="E1412" s="24">
        <v>44937</v>
      </c>
      <c r="F1412" s="24">
        <v>44937</v>
      </c>
      <c r="G1412" s="16">
        <v>8808139027</v>
      </c>
      <c r="H1412" s="16" t="s">
        <v>1225</v>
      </c>
      <c r="I1412" s="25">
        <v>685.93</v>
      </c>
      <c r="J1412" s="24">
        <v>44985</v>
      </c>
      <c r="K1412" s="17">
        <v>562.24</v>
      </c>
      <c r="L1412" s="24">
        <v>44979</v>
      </c>
      <c r="M1412" s="16">
        <v>-6</v>
      </c>
      <c r="N1412" s="16">
        <f t="shared" si="66"/>
        <v>42</v>
      </c>
      <c r="O1412" s="17">
        <f t="shared" si="67"/>
        <v>-3373.44</v>
      </c>
      <c r="P1412" s="17">
        <f t="shared" si="68"/>
        <v>23614.080000000002</v>
      </c>
    </row>
    <row r="1413" spans="1:16" x14ac:dyDescent="0.25">
      <c r="A1413" s="15" t="s">
        <v>12</v>
      </c>
      <c r="B1413" s="15" t="s">
        <v>1206</v>
      </c>
      <c r="C1413" s="15" t="s">
        <v>1213</v>
      </c>
      <c r="D1413" s="16">
        <v>11030881004</v>
      </c>
      <c r="E1413" s="24">
        <v>44938</v>
      </c>
      <c r="F1413" s="24">
        <v>44938</v>
      </c>
      <c r="G1413" s="16">
        <v>8808161041</v>
      </c>
      <c r="H1413" s="16" t="s">
        <v>1226</v>
      </c>
      <c r="I1413" s="25">
        <v>400.16</v>
      </c>
      <c r="J1413" s="24">
        <v>44985</v>
      </c>
      <c r="K1413" s="17">
        <v>328</v>
      </c>
      <c r="L1413" s="24">
        <v>44979</v>
      </c>
      <c r="M1413" s="16">
        <v>-6</v>
      </c>
      <c r="N1413" s="16">
        <f t="shared" si="66"/>
        <v>41</v>
      </c>
      <c r="O1413" s="17">
        <f t="shared" si="67"/>
        <v>-1968</v>
      </c>
      <c r="P1413" s="17">
        <f t="shared" si="68"/>
        <v>13448</v>
      </c>
    </row>
    <row r="1414" spans="1:16" x14ac:dyDescent="0.25">
      <c r="A1414" s="15" t="s">
        <v>12</v>
      </c>
      <c r="B1414" s="15" t="s">
        <v>1206</v>
      </c>
      <c r="C1414" s="15" t="s">
        <v>1211</v>
      </c>
      <c r="D1414" s="16">
        <v>2658900366</v>
      </c>
      <c r="E1414" s="24">
        <v>44938</v>
      </c>
      <c r="F1414" s="24">
        <v>44938</v>
      </c>
      <c r="G1414" s="16">
        <v>8809276790</v>
      </c>
      <c r="H1414" s="16" t="s">
        <v>1227</v>
      </c>
      <c r="I1414" s="25">
        <v>4300</v>
      </c>
      <c r="J1414" s="24">
        <v>44968</v>
      </c>
      <c r="K1414" s="17">
        <v>4300</v>
      </c>
      <c r="L1414" s="24">
        <v>44964</v>
      </c>
      <c r="M1414" s="16">
        <v>-4</v>
      </c>
      <c r="N1414" s="16">
        <f t="shared" si="66"/>
        <v>26</v>
      </c>
      <c r="O1414" s="17">
        <f t="shared" si="67"/>
        <v>-17200</v>
      </c>
      <c r="P1414" s="17">
        <f t="shared" si="68"/>
        <v>111800</v>
      </c>
    </row>
    <row r="1415" spans="1:16" x14ac:dyDescent="0.25">
      <c r="A1415" s="15" t="s">
        <v>12</v>
      </c>
      <c r="B1415" s="15" t="s">
        <v>1206</v>
      </c>
      <c r="C1415" s="15" t="s">
        <v>1228</v>
      </c>
      <c r="D1415" s="16">
        <v>1573730486</v>
      </c>
      <c r="E1415" s="24">
        <v>44943</v>
      </c>
      <c r="F1415" s="24">
        <v>44943</v>
      </c>
      <c r="G1415" s="16">
        <v>8848860358</v>
      </c>
      <c r="H1415" s="16" t="s">
        <v>1229</v>
      </c>
      <c r="I1415" s="25">
        <v>7564</v>
      </c>
      <c r="J1415" s="24">
        <v>44985</v>
      </c>
      <c r="K1415" s="17">
        <v>6200</v>
      </c>
      <c r="L1415" s="24">
        <v>44984</v>
      </c>
      <c r="M1415" s="16">
        <v>-1</v>
      </c>
      <c r="N1415" s="16">
        <f t="shared" si="66"/>
        <v>41</v>
      </c>
      <c r="O1415" s="17">
        <f t="shared" si="67"/>
        <v>-6200</v>
      </c>
      <c r="P1415" s="17">
        <f t="shared" si="68"/>
        <v>254200</v>
      </c>
    </row>
    <row r="1416" spans="1:16" x14ac:dyDescent="0.25">
      <c r="A1416" s="15" t="s">
        <v>12</v>
      </c>
      <c r="B1416" s="15" t="s">
        <v>1206</v>
      </c>
      <c r="C1416" s="15" t="s">
        <v>1228</v>
      </c>
      <c r="D1416" s="16">
        <v>1573730486</v>
      </c>
      <c r="E1416" s="24">
        <v>44942</v>
      </c>
      <c r="F1416" s="24">
        <v>44942</v>
      </c>
      <c r="G1416" s="16">
        <v>8848860528</v>
      </c>
      <c r="H1416" s="16" t="s">
        <v>1230</v>
      </c>
      <c r="I1416" s="25">
        <v>3782</v>
      </c>
      <c r="J1416" s="24">
        <v>44985</v>
      </c>
      <c r="K1416" s="17">
        <v>3100</v>
      </c>
      <c r="L1416" s="24">
        <v>44984</v>
      </c>
      <c r="M1416" s="16">
        <v>-1</v>
      </c>
      <c r="N1416" s="16">
        <f t="shared" si="66"/>
        <v>42</v>
      </c>
      <c r="O1416" s="17">
        <f t="shared" si="67"/>
        <v>-3100</v>
      </c>
      <c r="P1416" s="17">
        <f t="shared" si="68"/>
        <v>130200</v>
      </c>
    </row>
    <row r="1417" spans="1:16" x14ac:dyDescent="0.25">
      <c r="A1417" s="15" t="s">
        <v>12</v>
      </c>
      <c r="B1417" s="15" t="s">
        <v>1206</v>
      </c>
      <c r="C1417" s="15" t="s">
        <v>1231</v>
      </c>
      <c r="D1417" s="16">
        <v>213380538</v>
      </c>
      <c r="E1417" s="24">
        <v>44946</v>
      </c>
      <c r="F1417" s="24">
        <v>44946</v>
      </c>
      <c r="G1417" s="16">
        <v>8874123334</v>
      </c>
      <c r="H1417" s="16" t="s">
        <v>1232</v>
      </c>
      <c r="I1417" s="25">
        <v>1878.8</v>
      </c>
      <c r="J1417" s="24">
        <v>44976</v>
      </c>
      <c r="K1417" s="17">
        <v>1540</v>
      </c>
      <c r="L1417" s="24">
        <v>44974</v>
      </c>
      <c r="M1417" s="16">
        <v>-2</v>
      </c>
      <c r="N1417" s="16">
        <f t="shared" si="66"/>
        <v>28</v>
      </c>
      <c r="O1417" s="17">
        <f t="shared" si="67"/>
        <v>-3080</v>
      </c>
      <c r="P1417" s="17">
        <f t="shared" si="68"/>
        <v>43120</v>
      </c>
    </row>
    <row r="1418" spans="1:16" x14ac:dyDescent="0.25">
      <c r="A1418" s="15" t="s">
        <v>12</v>
      </c>
      <c r="B1418" s="15" t="s">
        <v>1206</v>
      </c>
      <c r="C1418" s="15" t="s">
        <v>1233</v>
      </c>
      <c r="D1418" s="16">
        <v>901220491</v>
      </c>
      <c r="E1418" s="24">
        <v>44949</v>
      </c>
      <c r="F1418" s="24">
        <v>44949</v>
      </c>
      <c r="G1418" s="16">
        <v>8892512424</v>
      </c>
      <c r="H1418" s="16">
        <v>202311000001</v>
      </c>
      <c r="I1418" s="25">
        <v>2400</v>
      </c>
      <c r="J1418" s="24">
        <v>44979</v>
      </c>
      <c r="K1418" s="17">
        <v>1967.21</v>
      </c>
      <c r="L1418" s="24">
        <v>44974</v>
      </c>
      <c r="M1418" s="16">
        <v>-5</v>
      </c>
      <c r="N1418" s="16">
        <f t="shared" si="66"/>
        <v>25</v>
      </c>
      <c r="O1418" s="17">
        <f t="shared" si="67"/>
        <v>-9836.0499999999993</v>
      </c>
      <c r="P1418" s="17">
        <f t="shared" si="68"/>
        <v>49180.25</v>
      </c>
    </row>
    <row r="1419" spans="1:16" x14ac:dyDescent="0.25">
      <c r="A1419" s="15" t="s">
        <v>12</v>
      </c>
      <c r="B1419" s="15" t="s">
        <v>1206</v>
      </c>
      <c r="C1419" s="15" t="s">
        <v>843</v>
      </c>
      <c r="D1419" s="16">
        <v>97103880585</v>
      </c>
      <c r="E1419" s="24">
        <v>44952</v>
      </c>
      <c r="F1419" s="24">
        <v>44952</v>
      </c>
      <c r="G1419" s="16">
        <v>8906462648</v>
      </c>
      <c r="H1419" s="16">
        <v>3230034749</v>
      </c>
      <c r="I1419" s="25">
        <v>10111.67</v>
      </c>
      <c r="J1419" s="24">
        <v>45011</v>
      </c>
      <c r="K1419" s="17">
        <v>8288.25</v>
      </c>
      <c r="L1419" s="24">
        <v>45007</v>
      </c>
      <c r="M1419" s="16">
        <v>-4</v>
      </c>
      <c r="N1419" s="16">
        <f t="shared" si="66"/>
        <v>55</v>
      </c>
      <c r="O1419" s="17">
        <f t="shared" si="67"/>
        <v>-33153</v>
      </c>
      <c r="P1419" s="17">
        <f t="shared" si="68"/>
        <v>455853.75</v>
      </c>
    </row>
    <row r="1420" spans="1:16" x14ac:dyDescent="0.25">
      <c r="A1420" s="15" t="s">
        <v>12</v>
      </c>
      <c r="B1420" s="15" t="s">
        <v>1206</v>
      </c>
      <c r="C1420" s="15" t="s">
        <v>843</v>
      </c>
      <c r="D1420" s="16">
        <v>97103880585</v>
      </c>
      <c r="E1420" s="24">
        <v>44952</v>
      </c>
      <c r="F1420" s="24">
        <v>44952</v>
      </c>
      <c r="G1420" s="16">
        <v>8906467361</v>
      </c>
      <c r="H1420" s="16">
        <v>3230034919</v>
      </c>
      <c r="I1420" s="25">
        <v>12688.96</v>
      </c>
      <c r="J1420" s="24">
        <v>45011</v>
      </c>
      <c r="K1420" s="17">
        <v>10400.790000000001</v>
      </c>
      <c r="L1420" s="24">
        <v>45007</v>
      </c>
      <c r="M1420" s="16">
        <v>-4</v>
      </c>
      <c r="N1420" s="16">
        <f t="shared" si="66"/>
        <v>55</v>
      </c>
      <c r="O1420" s="17">
        <f t="shared" si="67"/>
        <v>-41603.160000000003</v>
      </c>
      <c r="P1420" s="17">
        <f t="shared" si="68"/>
        <v>572043.45000000007</v>
      </c>
    </row>
    <row r="1421" spans="1:16" x14ac:dyDescent="0.25">
      <c r="A1421" s="15" t="s">
        <v>12</v>
      </c>
      <c r="B1421" s="15" t="s">
        <v>1206</v>
      </c>
      <c r="C1421" s="15" t="s">
        <v>843</v>
      </c>
      <c r="D1421" s="16">
        <v>97103880585</v>
      </c>
      <c r="E1421" s="24">
        <v>44951</v>
      </c>
      <c r="F1421" s="24">
        <v>44951</v>
      </c>
      <c r="G1421" s="16">
        <v>8906469217</v>
      </c>
      <c r="H1421" s="16">
        <v>3230034671</v>
      </c>
      <c r="I1421" s="25">
        <v>17128.689999999999</v>
      </c>
      <c r="J1421" s="24">
        <v>45011</v>
      </c>
      <c r="K1421" s="17">
        <v>14039.91</v>
      </c>
      <c r="L1421" s="24">
        <v>45007</v>
      </c>
      <c r="M1421" s="16">
        <v>-4</v>
      </c>
      <c r="N1421" s="16">
        <f t="shared" si="66"/>
        <v>56</v>
      </c>
      <c r="O1421" s="17">
        <f t="shared" si="67"/>
        <v>-56159.64</v>
      </c>
      <c r="P1421" s="17">
        <f t="shared" si="68"/>
        <v>786234.96</v>
      </c>
    </row>
    <row r="1422" spans="1:16" x14ac:dyDescent="0.25">
      <c r="A1422" s="15" t="s">
        <v>12</v>
      </c>
      <c r="B1422" s="15" t="s">
        <v>1206</v>
      </c>
      <c r="C1422" s="15" t="s">
        <v>1234</v>
      </c>
      <c r="D1422" s="16">
        <v>1268220504</v>
      </c>
      <c r="E1422" s="24">
        <v>44953</v>
      </c>
      <c r="F1422" s="24">
        <v>44953</v>
      </c>
      <c r="G1422" s="16">
        <v>8917308448</v>
      </c>
      <c r="H1422" s="16">
        <v>70049</v>
      </c>
      <c r="I1422" s="25">
        <v>3178.22</v>
      </c>
      <c r="J1422" s="24">
        <v>44983</v>
      </c>
      <c r="K1422" s="17">
        <v>2605.1</v>
      </c>
      <c r="L1422" s="24">
        <v>44979</v>
      </c>
      <c r="M1422" s="16">
        <v>-4</v>
      </c>
      <c r="N1422" s="16">
        <f t="shared" si="66"/>
        <v>26</v>
      </c>
      <c r="O1422" s="17">
        <f t="shared" si="67"/>
        <v>-10420.4</v>
      </c>
      <c r="P1422" s="17">
        <f t="shared" si="68"/>
        <v>67732.599999999991</v>
      </c>
    </row>
    <row r="1423" spans="1:16" x14ac:dyDescent="0.25">
      <c r="A1423" s="15" t="s">
        <v>12</v>
      </c>
      <c r="B1423" s="15" t="s">
        <v>1206</v>
      </c>
      <c r="C1423" s="15" t="s">
        <v>1217</v>
      </c>
      <c r="D1423" s="16">
        <v>2289740488</v>
      </c>
      <c r="E1423" s="24">
        <v>44957</v>
      </c>
      <c r="F1423" s="24">
        <v>44957</v>
      </c>
      <c r="G1423" s="16">
        <v>8933285045</v>
      </c>
      <c r="H1423" s="18">
        <v>45302</v>
      </c>
      <c r="I1423" s="25">
        <v>787.02</v>
      </c>
      <c r="J1423" s="24">
        <v>44987</v>
      </c>
      <c r="K1423" s="17">
        <v>645.1</v>
      </c>
      <c r="L1423" s="24">
        <v>44984</v>
      </c>
      <c r="M1423" s="16">
        <v>-3</v>
      </c>
      <c r="N1423" s="16">
        <f t="shared" si="66"/>
        <v>27</v>
      </c>
      <c r="O1423" s="17">
        <f t="shared" si="67"/>
        <v>-1935.3000000000002</v>
      </c>
      <c r="P1423" s="17">
        <f t="shared" si="68"/>
        <v>17417.7</v>
      </c>
    </row>
    <row r="1424" spans="1:16" x14ac:dyDescent="0.25">
      <c r="A1424" s="15" t="s">
        <v>12</v>
      </c>
      <c r="B1424" s="15" t="s">
        <v>1206</v>
      </c>
      <c r="C1424" s="15" t="s">
        <v>1219</v>
      </c>
      <c r="D1424" s="16" t="s">
        <v>1220</v>
      </c>
      <c r="E1424" s="24">
        <v>44957</v>
      </c>
      <c r="F1424" s="24">
        <v>44957</v>
      </c>
      <c r="G1424" s="16">
        <v>8934345246</v>
      </c>
      <c r="H1424" s="16" t="s">
        <v>1235</v>
      </c>
      <c r="I1424" s="25">
        <v>8540</v>
      </c>
      <c r="J1424" s="24">
        <v>44987</v>
      </c>
      <c r="K1424" s="17">
        <v>7000</v>
      </c>
      <c r="L1424" s="24">
        <v>44981</v>
      </c>
      <c r="M1424" s="16">
        <v>-6</v>
      </c>
      <c r="N1424" s="16">
        <f t="shared" si="66"/>
        <v>24</v>
      </c>
      <c r="O1424" s="17">
        <f t="shared" si="67"/>
        <v>-42000</v>
      </c>
      <c r="P1424" s="17">
        <f t="shared" si="68"/>
        <v>168000</v>
      </c>
    </row>
    <row r="1425" spans="1:16" x14ac:dyDescent="0.25">
      <c r="A1425" s="15" t="s">
        <v>12</v>
      </c>
      <c r="B1425" s="15" t="s">
        <v>1206</v>
      </c>
      <c r="C1425" s="15" t="s">
        <v>1213</v>
      </c>
      <c r="D1425" s="16">
        <v>11030881004</v>
      </c>
      <c r="E1425" s="24">
        <v>44958</v>
      </c>
      <c r="F1425" s="24">
        <v>44958</v>
      </c>
      <c r="G1425" s="16">
        <v>8936266593</v>
      </c>
      <c r="H1425" s="16" t="s">
        <v>1236</v>
      </c>
      <c r="I1425" s="25">
        <v>155.21</v>
      </c>
      <c r="J1425" s="24">
        <v>45016</v>
      </c>
      <c r="K1425" s="17">
        <v>127.22</v>
      </c>
      <c r="L1425" s="24">
        <v>44979</v>
      </c>
      <c r="M1425" s="16">
        <v>-37</v>
      </c>
      <c r="N1425" s="16">
        <f t="shared" si="66"/>
        <v>21</v>
      </c>
      <c r="O1425" s="17">
        <f t="shared" si="67"/>
        <v>-4707.1400000000003</v>
      </c>
      <c r="P1425" s="17">
        <f t="shared" si="68"/>
        <v>2671.62</v>
      </c>
    </row>
    <row r="1426" spans="1:16" x14ac:dyDescent="0.25">
      <c r="A1426" s="15" t="s">
        <v>12</v>
      </c>
      <c r="B1426" s="15" t="s">
        <v>1206</v>
      </c>
      <c r="C1426" s="15" t="s">
        <v>1213</v>
      </c>
      <c r="D1426" s="16">
        <v>11030881004</v>
      </c>
      <c r="E1426" s="24">
        <v>44957</v>
      </c>
      <c r="F1426" s="24">
        <v>44957</v>
      </c>
      <c r="G1426" s="16">
        <v>8936266603</v>
      </c>
      <c r="H1426" s="16" t="s">
        <v>1237</v>
      </c>
      <c r="I1426" s="25">
        <v>693.11</v>
      </c>
      <c r="J1426" s="24">
        <v>45016</v>
      </c>
      <c r="K1426" s="17">
        <v>568.12</v>
      </c>
      <c r="L1426" s="24">
        <v>44979</v>
      </c>
      <c r="M1426" s="16">
        <v>-37</v>
      </c>
      <c r="N1426" s="16">
        <f t="shared" si="66"/>
        <v>22</v>
      </c>
      <c r="O1426" s="17">
        <f t="shared" si="67"/>
        <v>-21020.44</v>
      </c>
      <c r="P1426" s="17">
        <f t="shared" si="68"/>
        <v>12498.64</v>
      </c>
    </row>
    <row r="1427" spans="1:16" x14ac:dyDescent="0.25">
      <c r="A1427" s="15" t="s">
        <v>12</v>
      </c>
      <c r="B1427" s="15" t="s">
        <v>1206</v>
      </c>
      <c r="C1427" s="15" t="s">
        <v>1213</v>
      </c>
      <c r="D1427" s="16">
        <v>11030881004</v>
      </c>
      <c r="E1427" s="24">
        <v>44957</v>
      </c>
      <c r="F1427" s="24">
        <v>44957</v>
      </c>
      <c r="G1427" s="16">
        <v>8936266608</v>
      </c>
      <c r="H1427" s="16" t="s">
        <v>1238</v>
      </c>
      <c r="I1427" s="25">
        <v>650.37</v>
      </c>
      <c r="J1427" s="24">
        <v>45016</v>
      </c>
      <c r="K1427" s="17">
        <v>533.09</v>
      </c>
      <c r="L1427" s="24">
        <v>44979</v>
      </c>
      <c r="M1427" s="16">
        <v>-37</v>
      </c>
      <c r="N1427" s="16">
        <f t="shared" si="66"/>
        <v>22</v>
      </c>
      <c r="O1427" s="17">
        <f t="shared" si="67"/>
        <v>-19724.330000000002</v>
      </c>
      <c r="P1427" s="17">
        <f t="shared" si="68"/>
        <v>11727.980000000001</v>
      </c>
    </row>
    <row r="1428" spans="1:16" x14ac:dyDescent="0.25">
      <c r="A1428" s="15" t="s">
        <v>12</v>
      </c>
      <c r="B1428" s="15" t="s">
        <v>1206</v>
      </c>
      <c r="C1428" s="15" t="s">
        <v>1239</v>
      </c>
      <c r="D1428" s="16">
        <v>493410583</v>
      </c>
      <c r="E1428" s="24">
        <v>44958</v>
      </c>
      <c r="F1428" s="24">
        <v>44958</v>
      </c>
      <c r="G1428" s="16">
        <v>8947357313</v>
      </c>
      <c r="H1428" s="16">
        <v>5827</v>
      </c>
      <c r="I1428" s="25">
        <v>21.39</v>
      </c>
      <c r="J1428" s="24">
        <v>45016</v>
      </c>
      <c r="K1428" s="17">
        <v>17.53</v>
      </c>
      <c r="L1428" s="24">
        <v>44999</v>
      </c>
      <c r="M1428" s="16">
        <v>-17</v>
      </c>
      <c r="N1428" s="16">
        <f t="shared" si="66"/>
        <v>41</v>
      </c>
      <c r="O1428" s="17">
        <f t="shared" si="67"/>
        <v>-298.01</v>
      </c>
      <c r="P1428" s="17">
        <f t="shared" si="68"/>
        <v>718.73</v>
      </c>
    </row>
    <row r="1429" spans="1:16" x14ac:dyDescent="0.25">
      <c r="A1429" s="15" t="s">
        <v>12</v>
      </c>
      <c r="B1429" s="15" t="s">
        <v>1206</v>
      </c>
      <c r="C1429" s="15" t="s">
        <v>1240</v>
      </c>
      <c r="D1429" s="16">
        <v>13365760159</v>
      </c>
      <c r="E1429" s="24">
        <v>44961</v>
      </c>
      <c r="F1429" s="24">
        <v>44961</v>
      </c>
      <c r="G1429" s="16">
        <v>8954720992</v>
      </c>
      <c r="H1429" s="16" t="s">
        <v>1241</v>
      </c>
      <c r="I1429" s="25">
        <v>97.14</v>
      </c>
      <c r="J1429" s="24">
        <v>44991</v>
      </c>
      <c r="K1429" s="17">
        <v>79.62</v>
      </c>
      <c r="L1429" s="24">
        <v>44980</v>
      </c>
      <c r="M1429" s="16">
        <v>-11</v>
      </c>
      <c r="N1429" s="16">
        <f t="shared" si="66"/>
        <v>19</v>
      </c>
      <c r="O1429" s="17">
        <f t="shared" si="67"/>
        <v>-875.82</v>
      </c>
      <c r="P1429" s="17">
        <f t="shared" si="68"/>
        <v>1512.7800000000002</v>
      </c>
    </row>
    <row r="1430" spans="1:16" x14ac:dyDescent="0.25">
      <c r="A1430" s="15" t="s">
        <v>12</v>
      </c>
      <c r="B1430" s="15" t="s">
        <v>1206</v>
      </c>
      <c r="C1430" s="15" t="s">
        <v>1240</v>
      </c>
      <c r="D1430" s="16">
        <v>13365760159</v>
      </c>
      <c r="E1430" s="24">
        <v>44960</v>
      </c>
      <c r="F1430" s="24">
        <v>44960</v>
      </c>
      <c r="G1430" s="16">
        <v>8954745035</v>
      </c>
      <c r="H1430" s="16" t="s">
        <v>1242</v>
      </c>
      <c r="I1430" s="25">
        <v>94.51</v>
      </c>
      <c r="J1430" s="24">
        <v>44990</v>
      </c>
      <c r="K1430" s="17">
        <v>77.47</v>
      </c>
      <c r="L1430" s="24">
        <v>44980</v>
      </c>
      <c r="M1430" s="16">
        <v>-10</v>
      </c>
      <c r="N1430" s="16">
        <f t="shared" si="66"/>
        <v>20</v>
      </c>
      <c r="O1430" s="17">
        <f t="shared" si="67"/>
        <v>-774.7</v>
      </c>
      <c r="P1430" s="17">
        <f t="shared" si="68"/>
        <v>1549.4</v>
      </c>
    </row>
    <row r="1431" spans="1:16" x14ac:dyDescent="0.25">
      <c r="A1431" s="15" t="s">
        <v>12</v>
      </c>
      <c r="B1431" s="15" t="s">
        <v>1206</v>
      </c>
      <c r="C1431" s="15" t="s">
        <v>674</v>
      </c>
      <c r="D1431" s="16">
        <v>6188330150</v>
      </c>
      <c r="E1431" s="24">
        <v>44965</v>
      </c>
      <c r="F1431" s="24">
        <v>44965</v>
      </c>
      <c r="G1431" s="16">
        <v>8995258202</v>
      </c>
      <c r="H1431" s="16">
        <v>2107473</v>
      </c>
      <c r="I1431" s="25">
        <v>15232.27</v>
      </c>
      <c r="J1431" s="24">
        <v>45016</v>
      </c>
      <c r="K1431" s="17">
        <v>12485.47</v>
      </c>
      <c r="L1431" s="24">
        <v>45013</v>
      </c>
      <c r="M1431" s="16">
        <v>-3</v>
      </c>
      <c r="N1431" s="16">
        <f t="shared" si="66"/>
        <v>48</v>
      </c>
      <c r="O1431" s="17">
        <f t="shared" si="67"/>
        <v>-37456.409999999996</v>
      </c>
      <c r="P1431" s="17">
        <f t="shared" si="68"/>
        <v>599302.55999999994</v>
      </c>
    </row>
    <row r="1432" spans="1:16" x14ac:dyDescent="0.25">
      <c r="A1432" s="15" t="s">
        <v>12</v>
      </c>
      <c r="B1432" s="15" t="s">
        <v>1206</v>
      </c>
      <c r="C1432" s="15" t="s">
        <v>1211</v>
      </c>
      <c r="D1432" s="16">
        <v>2658900366</v>
      </c>
      <c r="E1432" s="24">
        <v>44970</v>
      </c>
      <c r="F1432" s="24">
        <v>44970</v>
      </c>
      <c r="G1432" s="16">
        <v>9035075209</v>
      </c>
      <c r="H1432" s="16" t="s">
        <v>1243</v>
      </c>
      <c r="I1432" s="25">
        <v>700</v>
      </c>
      <c r="J1432" s="24">
        <v>45016</v>
      </c>
      <c r="K1432" s="17">
        <v>700</v>
      </c>
      <c r="L1432" s="24">
        <v>45016</v>
      </c>
      <c r="M1432" s="16">
        <v>0</v>
      </c>
      <c r="N1432" s="16">
        <f t="shared" si="66"/>
        <v>46</v>
      </c>
      <c r="O1432" s="17">
        <f t="shared" si="67"/>
        <v>0</v>
      </c>
      <c r="P1432" s="17">
        <f t="shared" si="68"/>
        <v>32200</v>
      </c>
    </row>
    <row r="1433" spans="1:16" x14ac:dyDescent="0.25">
      <c r="A1433" s="15" t="s">
        <v>12</v>
      </c>
      <c r="B1433" s="15" t="s">
        <v>1206</v>
      </c>
      <c r="C1433" s="15" t="s">
        <v>1244</v>
      </c>
      <c r="D1433" s="16">
        <v>1266860491</v>
      </c>
      <c r="E1433" s="24">
        <v>44971</v>
      </c>
      <c r="F1433" s="24">
        <v>44971</v>
      </c>
      <c r="G1433" s="16">
        <v>9038771623</v>
      </c>
      <c r="H1433" s="16">
        <v>18</v>
      </c>
      <c r="I1433" s="25">
        <v>519.99</v>
      </c>
      <c r="J1433" s="24">
        <v>45001</v>
      </c>
      <c r="K1433" s="17">
        <v>426.22</v>
      </c>
      <c r="L1433" s="24">
        <v>44994</v>
      </c>
      <c r="M1433" s="16">
        <v>-7</v>
      </c>
      <c r="N1433" s="16">
        <f t="shared" si="66"/>
        <v>23</v>
      </c>
      <c r="O1433" s="17">
        <f t="shared" si="67"/>
        <v>-2983.54</v>
      </c>
      <c r="P1433" s="17">
        <f t="shared" si="68"/>
        <v>9803.0600000000013</v>
      </c>
    </row>
    <row r="1434" spans="1:16" x14ac:dyDescent="0.25">
      <c r="A1434" s="15" t="s">
        <v>12</v>
      </c>
      <c r="B1434" s="15" t="s">
        <v>1206</v>
      </c>
      <c r="C1434" s="15" t="s">
        <v>644</v>
      </c>
      <c r="D1434" s="16">
        <v>433790490</v>
      </c>
      <c r="E1434" s="24">
        <v>44972</v>
      </c>
      <c r="F1434" s="24">
        <v>44972</v>
      </c>
      <c r="G1434" s="16">
        <v>9039600464</v>
      </c>
      <c r="H1434" s="16">
        <v>202208000178</v>
      </c>
      <c r="I1434" s="25">
        <v>2092.3000000000002</v>
      </c>
      <c r="J1434" s="24">
        <v>45002</v>
      </c>
      <c r="K1434" s="17">
        <v>1715</v>
      </c>
      <c r="L1434" s="24">
        <v>44978</v>
      </c>
      <c r="M1434" s="16">
        <v>-24</v>
      </c>
      <c r="N1434" s="16">
        <f t="shared" si="66"/>
        <v>6</v>
      </c>
      <c r="O1434" s="17">
        <f t="shared" si="67"/>
        <v>-41160</v>
      </c>
      <c r="P1434" s="17">
        <f t="shared" si="68"/>
        <v>10290</v>
      </c>
    </row>
    <row r="1435" spans="1:16" x14ac:dyDescent="0.25">
      <c r="A1435" s="15" t="s">
        <v>12</v>
      </c>
      <c r="B1435" s="15" t="s">
        <v>1206</v>
      </c>
      <c r="C1435" s="15" t="s">
        <v>843</v>
      </c>
      <c r="D1435" s="16">
        <v>97103880585</v>
      </c>
      <c r="E1435" s="24">
        <v>44984</v>
      </c>
      <c r="F1435" s="24">
        <v>44984</v>
      </c>
      <c r="G1435" s="16">
        <v>9116323364</v>
      </c>
      <c r="H1435" s="16">
        <v>3230087458</v>
      </c>
      <c r="I1435" s="25">
        <v>13347.4</v>
      </c>
      <c r="J1435" s="24">
        <v>45044</v>
      </c>
      <c r="K1435" s="17">
        <v>10940.49</v>
      </c>
      <c r="L1435" s="24">
        <v>45007</v>
      </c>
      <c r="M1435" s="16">
        <v>-37</v>
      </c>
      <c r="N1435" s="16">
        <f t="shared" si="66"/>
        <v>23</v>
      </c>
      <c r="O1435" s="17">
        <f t="shared" si="67"/>
        <v>-404798.13</v>
      </c>
      <c r="P1435" s="17">
        <f t="shared" si="68"/>
        <v>251631.27</v>
      </c>
    </row>
    <row r="1436" spans="1:16" x14ac:dyDescent="0.25">
      <c r="A1436" s="15" t="s">
        <v>12</v>
      </c>
      <c r="B1436" s="15" t="s">
        <v>1206</v>
      </c>
      <c r="C1436" s="15" t="s">
        <v>1228</v>
      </c>
      <c r="D1436" s="16">
        <v>1573730486</v>
      </c>
      <c r="E1436" s="24">
        <v>44988</v>
      </c>
      <c r="F1436" s="24">
        <v>44988</v>
      </c>
      <c r="G1436" s="16">
        <v>9141916771</v>
      </c>
      <c r="H1436" s="16" t="s">
        <v>1245</v>
      </c>
      <c r="I1436" s="25">
        <v>3782</v>
      </c>
      <c r="J1436" s="24">
        <v>45018</v>
      </c>
      <c r="K1436" s="17">
        <v>3100</v>
      </c>
      <c r="L1436" s="24">
        <v>45016</v>
      </c>
      <c r="M1436" s="16">
        <v>-2</v>
      </c>
      <c r="N1436" s="16">
        <f t="shared" si="66"/>
        <v>28</v>
      </c>
      <c r="O1436" s="17">
        <f t="shared" si="67"/>
        <v>-6200</v>
      </c>
      <c r="P1436" s="17">
        <f t="shared" si="68"/>
        <v>86800</v>
      </c>
    </row>
    <row r="1437" spans="1:16" x14ac:dyDescent="0.25">
      <c r="A1437" s="15" t="s">
        <v>12</v>
      </c>
      <c r="B1437" s="15" t="s">
        <v>1206</v>
      </c>
      <c r="C1437" s="15" t="s">
        <v>674</v>
      </c>
      <c r="D1437" s="16">
        <v>6188330150</v>
      </c>
      <c r="E1437" s="24">
        <v>44992</v>
      </c>
      <c r="F1437" s="24">
        <v>44992</v>
      </c>
      <c r="G1437" s="16">
        <v>9177225424</v>
      </c>
      <c r="H1437" s="16">
        <v>2113313</v>
      </c>
      <c r="I1437" s="25">
        <v>13162.52</v>
      </c>
      <c r="J1437" s="24">
        <v>45046</v>
      </c>
      <c r="K1437" s="17">
        <v>10788.95</v>
      </c>
      <c r="L1437" s="24">
        <v>45013</v>
      </c>
      <c r="M1437" s="16">
        <v>-33</v>
      </c>
      <c r="N1437" s="16">
        <f t="shared" si="66"/>
        <v>21</v>
      </c>
      <c r="O1437" s="17">
        <f t="shared" si="67"/>
        <v>-356035.35000000003</v>
      </c>
      <c r="P1437" s="17">
        <f t="shared" si="68"/>
        <v>226567.95</v>
      </c>
    </row>
    <row r="1438" spans="1:16" x14ac:dyDescent="0.25">
      <c r="A1438" s="15" t="s">
        <v>12</v>
      </c>
      <c r="B1438" s="15" t="s">
        <v>1206</v>
      </c>
      <c r="C1438" s="15" t="s">
        <v>1219</v>
      </c>
      <c r="D1438" s="16" t="s">
        <v>1220</v>
      </c>
      <c r="E1438" s="24">
        <v>44994</v>
      </c>
      <c r="F1438" s="24">
        <v>44994</v>
      </c>
      <c r="G1438" s="16">
        <v>9196018523</v>
      </c>
      <c r="H1438" s="16" t="s">
        <v>1246</v>
      </c>
      <c r="I1438" s="25">
        <v>8540</v>
      </c>
      <c r="J1438" s="24">
        <v>45024</v>
      </c>
      <c r="K1438" s="17">
        <v>7000</v>
      </c>
      <c r="L1438" s="24">
        <v>45015</v>
      </c>
      <c r="M1438" s="16">
        <v>-9</v>
      </c>
      <c r="N1438" s="16">
        <f t="shared" si="66"/>
        <v>21</v>
      </c>
      <c r="O1438" s="17">
        <f t="shared" si="67"/>
        <v>-63000</v>
      </c>
      <c r="P1438" s="17">
        <f t="shared" si="68"/>
        <v>147000</v>
      </c>
    </row>
    <row r="1439" spans="1:16" x14ac:dyDescent="0.25">
      <c r="A1439" s="15" t="s">
        <v>12</v>
      </c>
      <c r="B1439" s="15" t="s">
        <v>1206</v>
      </c>
      <c r="C1439" s="15" t="s">
        <v>1247</v>
      </c>
      <c r="D1439" s="16">
        <v>4700670484</v>
      </c>
      <c r="E1439" s="24">
        <v>44995</v>
      </c>
      <c r="F1439" s="24">
        <v>44995</v>
      </c>
      <c r="G1439" s="16">
        <v>9196903097</v>
      </c>
      <c r="H1439" s="19">
        <v>1132285</v>
      </c>
      <c r="I1439" s="25">
        <v>44899.99</v>
      </c>
      <c r="J1439" s="24">
        <v>45025</v>
      </c>
      <c r="K1439" s="17">
        <v>36803.269999999997</v>
      </c>
      <c r="L1439" s="24">
        <v>45013</v>
      </c>
      <c r="M1439" s="16">
        <v>-12</v>
      </c>
      <c r="N1439" s="16">
        <f t="shared" si="66"/>
        <v>18</v>
      </c>
      <c r="O1439" s="17">
        <f t="shared" si="67"/>
        <v>-441639.24</v>
      </c>
      <c r="P1439" s="17">
        <f t="shared" si="68"/>
        <v>662458.86</v>
      </c>
    </row>
    <row r="1440" spans="1:16" x14ac:dyDescent="0.25">
      <c r="A1440" s="15" t="s">
        <v>12</v>
      </c>
      <c r="B1440" s="15" t="s">
        <v>1206</v>
      </c>
      <c r="C1440" s="15" t="s">
        <v>1234</v>
      </c>
      <c r="D1440" s="16">
        <v>1268220504</v>
      </c>
      <c r="E1440" s="24">
        <v>45001</v>
      </c>
      <c r="F1440" s="24">
        <v>45001</v>
      </c>
      <c r="G1440" s="16">
        <v>9251087855</v>
      </c>
      <c r="H1440" s="16">
        <v>70209</v>
      </c>
      <c r="I1440" s="25">
        <v>380.1</v>
      </c>
      <c r="J1440" s="24">
        <v>45031</v>
      </c>
      <c r="K1440" s="17">
        <v>311.56</v>
      </c>
      <c r="L1440" s="24">
        <v>45029</v>
      </c>
      <c r="M1440" s="16">
        <v>-2</v>
      </c>
      <c r="N1440" s="16">
        <f t="shared" si="66"/>
        <v>28</v>
      </c>
      <c r="O1440" s="17">
        <f t="shared" si="67"/>
        <v>-623.12</v>
      </c>
      <c r="P1440" s="17">
        <f t="shared" si="68"/>
        <v>8723.68</v>
      </c>
    </row>
    <row r="1441" spans="1:16" x14ac:dyDescent="0.25">
      <c r="A1441" s="15" t="s">
        <v>12</v>
      </c>
      <c r="B1441" s="15" t="s">
        <v>1206</v>
      </c>
      <c r="C1441" s="15" t="s">
        <v>624</v>
      </c>
      <c r="D1441" s="16">
        <v>2313821007</v>
      </c>
      <c r="E1441" s="24">
        <v>45013</v>
      </c>
      <c r="F1441" s="24">
        <v>45013</v>
      </c>
      <c r="G1441" s="16">
        <v>9312900238</v>
      </c>
      <c r="H1441" s="16" t="s">
        <v>1248</v>
      </c>
      <c r="I1441" s="25">
        <v>146.94999999999999</v>
      </c>
      <c r="J1441" s="24">
        <v>45043</v>
      </c>
      <c r="K1441" s="17">
        <v>120.45</v>
      </c>
      <c r="L1441" s="24">
        <v>45037</v>
      </c>
      <c r="M1441" s="16">
        <v>-6</v>
      </c>
      <c r="N1441" s="16">
        <f t="shared" si="66"/>
        <v>24</v>
      </c>
      <c r="O1441" s="17">
        <f t="shared" si="67"/>
        <v>-722.7</v>
      </c>
      <c r="P1441" s="17">
        <f t="shared" si="68"/>
        <v>2890.8</v>
      </c>
    </row>
    <row r="1442" spans="1:16" x14ac:dyDescent="0.25">
      <c r="A1442" s="15" t="s">
        <v>12</v>
      </c>
      <c r="B1442" s="15" t="s">
        <v>1206</v>
      </c>
      <c r="C1442" s="15" t="s">
        <v>1217</v>
      </c>
      <c r="D1442" s="16">
        <v>2289740488</v>
      </c>
      <c r="E1442" s="24">
        <v>45016</v>
      </c>
      <c r="F1442" s="24">
        <v>45016</v>
      </c>
      <c r="G1442" s="16">
        <v>9335540837</v>
      </c>
      <c r="H1442" s="16" t="s">
        <v>1249</v>
      </c>
      <c r="I1442" s="25">
        <v>575.67999999999995</v>
      </c>
      <c r="J1442" s="24">
        <v>45046</v>
      </c>
      <c r="K1442" s="17">
        <v>471.87</v>
      </c>
      <c r="L1442" s="24">
        <v>45044</v>
      </c>
      <c r="M1442" s="16">
        <v>-2</v>
      </c>
      <c r="N1442" s="16">
        <f t="shared" si="66"/>
        <v>28</v>
      </c>
      <c r="O1442" s="17">
        <f t="shared" si="67"/>
        <v>-943.74</v>
      </c>
      <c r="P1442" s="17">
        <f t="shared" si="68"/>
        <v>13212.36</v>
      </c>
    </row>
    <row r="1443" spans="1:16" x14ac:dyDescent="0.25">
      <c r="A1443" s="15" t="s">
        <v>12</v>
      </c>
      <c r="B1443" s="15" t="s">
        <v>1206</v>
      </c>
      <c r="C1443" s="15" t="s">
        <v>1219</v>
      </c>
      <c r="D1443" s="16" t="s">
        <v>1220</v>
      </c>
      <c r="E1443" s="24">
        <v>45017</v>
      </c>
      <c r="F1443" s="24">
        <v>45017</v>
      </c>
      <c r="G1443" s="16">
        <v>9343591772</v>
      </c>
      <c r="H1443" s="16" t="s">
        <v>1250</v>
      </c>
      <c r="I1443" s="25">
        <v>3050</v>
      </c>
      <c r="J1443" s="24">
        <v>45047</v>
      </c>
      <c r="K1443" s="17">
        <v>2500</v>
      </c>
      <c r="L1443" s="24">
        <v>45037</v>
      </c>
      <c r="M1443" s="16">
        <v>-10</v>
      </c>
      <c r="N1443" s="16">
        <f t="shared" si="66"/>
        <v>20</v>
      </c>
      <c r="O1443" s="17">
        <f t="shared" si="67"/>
        <v>-25000</v>
      </c>
      <c r="P1443" s="17">
        <f t="shared" si="68"/>
        <v>50000</v>
      </c>
    </row>
    <row r="1444" spans="1:16" x14ac:dyDescent="0.25">
      <c r="A1444" s="15" t="s">
        <v>12</v>
      </c>
      <c r="B1444" s="15" t="s">
        <v>1206</v>
      </c>
      <c r="C1444" s="15" t="s">
        <v>1228</v>
      </c>
      <c r="D1444" s="16">
        <v>1573730486</v>
      </c>
      <c r="E1444" s="24">
        <v>45020</v>
      </c>
      <c r="F1444" s="24">
        <v>45020</v>
      </c>
      <c r="G1444" s="16">
        <v>9361410819</v>
      </c>
      <c r="H1444" s="16" t="s">
        <v>1251</v>
      </c>
      <c r="I1444" s="25">
        <v>3782</v>
      </c>
      <c r="J1444" s="24">
        <v>45050</v>
      </c>
      <c r="K1444" s="17">
        <v>3100</v>
      </c>
      <c r="L1444" s="24">
        <v>45044</v>
      </c>
      <c r="M1444" s="16">
        <v>-6</v>
      </c>
      <c r="N1444" s="16">
        <f t="shared" si="66"/>
        <v>24</v>
      </c>
      <c r="O1444" s="17">
        <f t="shared" si="67"/>
        <v>-18600</v>
      </c>
      <c r="P1444" s="17">
        <f t="shared" si="68"/>
        <v>74400</v>
      </c>
    </row>
    <row r="1445" spans="1:16" x14ac:dyDescent="0.25">
      <c r="A1445" s="15" t="s">
        <v>12</v>
      </c>
      <c r="B1445" s="15" t="s">
        <v>1206</v>
      </c>
      <c r="C1445" s="15" t="s">
        <v>674</v>
      </c>
      <c r="D1445" s="16">
        <v>6188330150</v>
      </c>
      <c r="E1445" s="24">
        <v>45022</v>
      </c>
      <c r="F1445" s="24">
        <v>45022</v>
      </c>
      <c r="G1445" s="16">
        <v>9380986545</v>
      </c>
      <c r="H1445" s="16">
        <v>2118382</v>
      </c>
      <c r="I1445" s="25">
        <v>13025.77</v>
      </c>
      <c r="J1445" s="24">
        <v>45077</v>
      </c>
      <c r="K1445" s="17">
        <v>10676.86</v>
      </c>
      <c r="L1445" s="24">
        <v>45075</v>
      </c>
      <c r="M1445" s="16">
        <v>-2</v>
      </c>
      <c r="N1445" s="16">
        <f t="shared" si="66"/>
        <v>53</v>
      </c>
      <c r="O1445" s="17">
        <f t="shared" si="67"/>
        <v>-21353.72</v>
      </c>
      <c r="P1445" s="17">
        <f t="shared" si="68"/>
        <v>565873.58000000007</v>
      </c>
    </row>
    <row r="1446" spans="1:16" x14ac:dyDescent="0.25">
      <c r="A1446" s="15" t="s">
        <v>12</v>
      </c>
      <c r="B1446" s="15" t="s">
        <v>1206</v>
      </c>
      <c r="C1446" s="15" t="s">
        <v>843</v>
      </c>
      <c r="D1446" s="16">
        <v>97103880585</v>
      </c>
      <c r="E1446" s="24">
        <v>45029</v>
      </c>
      <c r="F1446" s="24">
        <v>45029</v>
      </c>
      <c r="G1446" s="16">
        <v>9423451254</v>
      </c>
      <c r="H1446" s="16">
        <v>1023096972</v>
      </c>
      <c r="I1446" s="25">
        <v>4997</v>
      </c>
      <c r="J1446" s="24">
        <v>45059</v>
      </c>
      <c r="K1446" s="17">
        <v>4997</v>
      </c>
      <c r="L1446" s="24">
        <v>45034</v>
      </c>
      <c r="M1446" s="16">
        <v>-25</v>
      </c>
      <c r="N1446" s="16">
        <f t="shared" si="66"/>
        <v>5</v>
      </c>
      <c r="O1446" s="17">
        <f t="shared" si="67"/>
        <v>-124925</v>
      </c>
      <c r="P1446" s="17">
        <f t="shared" si="68"/>
        <v>24985</v>
      </c>
    </row>
    <row r="1447" spans="1:16" x14ac:dyDescent="0.25">
      <c r="A1447" s="15" t="s">
        <v>12</v>
      </c>
      <c r="B1447" s="15" t="s">
        <v>1206</v>
      </c>
      <c r="C1447" s="15" t="s">
        <v>843</v>
      </c>
      <c r="D1447" s="16">
        <v>97103880585</v>
      </c>
      <c r="E1447" s="24">
        <v>45033</v>
      </c>
      <c r="F1447" s="24">
        <v>45033</v>
      </c>
      <c r="G1447" s="16">
        <v>9461782139</v>
      </c>
      <c r="H1447" s="16">
        <v>3230139463</v>
      </c>
      <c r="I1447" s="25">
        <v>15539.04</v>
      </c>
      <c r="J1447" s="24">
        <v>45093</v>
      </c>
      <c r="K1447" s="17">
        <v>12736.92</v>
      </c>
      <c r="L1447" s="24">
        <v>45091</v>
      </c>
      <c r="M1447" s="16">
        <v>-2</v>
      </c>
      <c r="N1447" s="16">
        <f t="shared" si="66"/>
        <v>58</v>
      </c>
      <c r="O1447" s="17">
        <f t="shared" si="67"/>
        <v>-25473.84</v>
      </c>
      <c r="P1447" s="17">
        <f t="shared" si="68"/>
        <v>738741.36</v>
      </c>
    </row>
    <row r="1448" spans="1:16" x14ac:dyDescent="0.25">
      <c r="A1448" s="15" t="s">
        <v>12</v>
      </c>
      <c r="B1448" s="15" t="s">
        <v>1206</v>
      </c>
      <c r="C1448" s="15" t="s">
        <v>843</v>
      </c>
      <c r="D1448" s="16">
        <v>97103880585</v>
      </c>
      <c r="E1448" s="24">
        <v>45033</v>
      </c>
      <c r="F1448" s="24">
        <v>45033</v>
      </c>
      <c r="G1448" s="16">
        <v>9461788807</v>
      </c>
      <c r="H1448" s="16">
        <v>3230139559</v>
      </c>
      <c r="I1448" s="25">
        <v>3527.33</v>
      </c>
      <c r="J1448" s="24">
        <v>45093</v>
      </c>
      <c r="K1448" s="17">
        <v>2891.25</v>
      </c>
      <c r="L1448" s="24">
        <v>45091</v>
      </c>
      <c r="M1448" s="16">
        <v>-2</v>
      </c>
      <c r="N1448" s="16">
        <f t="shared" si="66"/>
        <v>58</v>
      </c>
      <c r="O1448" s="17">
        <f t="shared" si="67"/>
        <v>-5782.5</v>
      </c>
      <c r="P1448" s="17">
        <f t="shared" si="68"/>
        <v>167692.5</v>
      </c>
    </row>
    <row r="1449" spans="1:16" x14ac:dyDescent="0.25">
      <c r="A1449" s="15" t="s">
        <v>12</v>
      </c>
      <c r="B1449" s="15" t="s">
        <v>1206</v>
      </c>
      <c r="C1449" s="15" t="s">
        <v>843</v>
      </c>
      <c r="D1449" s="16">
        <v>97103880585</v>
      </c>
      <c r="E1449" s="24">
        <v>45034</v>
      </c>
      <c r="F1449" s="24">
        <v>45034</v>
      </c>
      <c r="G1449" s="16">
        <v>9461797168</v>
      </c>
      <c r="H1449" s="16">
        <v>3230139381</v>
      </c>
      <c r="I1449" s="25">
        <v>14890.01</v>
      </c>
      <c r="J1449" s="24">
        <v>45094</v>
      </c>
      <c r="K1449" s="17">
        <v>12204.93</v>
      </c>
      <c r="L1449" s="24">
        <v>45091</v>
      </c>
      <c r="M1449" s="16">
        <v>-3</v>
      </c>
      <c r="N1449" s="16">
        <f t="shared" si="66"/>
        <v>57</v>
      </c>
      <c r="O1449" s="17">
        <f t="shared" si="67"/>
        <v>-36614.79</v>
      </c>
      <c r="P1449" s="17">
        <f t="shared" si="68"/>
        <v>695681.01</v>
      </c>
    </row>
    <row r="1450" spans="1:16" x14ac:dyDescent="0.25">
      <c r="A1450" s="15" t="s">
        <v>12</v>
      </c>
      <c r="B1450" s="15" t="s">
        <v>1206</v>
      </c>
      <c r="C1450" s="15" t="s">
        <v>1228</v>
      </c>
      <c r="D1450" s="16">
        <v>1573730486</v>
      </c>
      <c r="E1450" s="24">
        <v>45048</v>
      </c>
      <c r="F1450" s="24">
        <v>45048</v>
      </c>
      <c r="G1450" s="16">
        <v>9547935646</v>
      </c>
      <c r="H1450" s="16" t="s">
        <v>1252</v>
      </c>
      <c r="I1450" s="25">
        <v>3782</v>
      </c>
      <c r="J1450" s="24">
        <v>45078</v>
      </c>
      <c r="K1450" s="17">
        <v>3100</v>
      </c>
      <c r="L1450" s="24">
        <v>45071</v>
      </c>
      <c r="M1450" s="16">
        <v>-7</v>
      </c>
      <c r="N1450" s="16">
        <f t="shared" si="66"/>
        <v>23</v>
      </c>
      <c r="O1450" s="17">
        <f t="shared" si="67"/>
        <v>-21700</v>
      </c>
      <c r="P1450" s="17">
        <f t="shared" si="68"/>
        <v>71300</v>
      </c>
    </row>
    <row r="1451" spans="1:16" x14ac:dyDescent="0.25">
      <c r="A1451" s="15" t="s">
        <v>12</v>
      </c>
      <c r="B1451" s="15" t="s">
        <v>1206</v>
      </c>
      <c r="C1451" s="15" t="s">
        <v>1240</v>
      </c>
      <c r="D1451" s="16">
        <v>13365760159</v>
      </c>
      <c r="E1451" s="24">
        <v>45049</v>
      </c>
      <c r="F1451" s="24">
        <v>45049</v>
      </c>
      <c r="G1451" s="16">
        <v>9549276294</v>
      </c>
      <c r="H1451" s="16" t="s">
        <v>1253</v>
      </c>
      <c r="I1451" s="25">
        <v>10182.11</v>
      </c>
      <c r="J1451" s="24">
        <v>45079</v>
      </c>
      <c r="K1451" s="17">
        <v>8345.99</v>
      </c>
      <c r="L1451" s="24">
        <v>45070</v>
      </c>
      <c r="M1451" s="16">
        <v>-9</v>
      </c>
      <c r="N1451" s="16">
        <f t="shared" si="66"/>
        <v>21</v>
      </c>
      <c r="O1451" s="17">
        <f t="shared" si="67"/>
        <v>-75113.91</v>
      </c>
      <c r="P1451" s="17">
        <f t="shared" si="68"/>
        <v>175265.79</v>
      </c>
    </row>
    <row r="1452" spans="1:16" x14ac:dyDescent="0.25">
      <c r="A1452" s="15" t="s">
        <v>12</v>
      </c>
      <c r="B1452" s="15" t="s">
        <v>1206</v>
      </c>
      <c r="C1452" s="15" t="s">
        <v>1240</v>
      </c>
      <c r="D1452" s="16">
        <v>13365760159</v>
      </c>
      <c r="E1452" s="24">
        <v>45049</v>
      </c>
      <c r="F1452" s="24">
        <v>45049</v>
      </c>
      <c r="G1452" s="16">
        <v>9549280290</v>
      </c>
      <c r="H1452" s="16" t="s">
        <v>1254</v>
      </c>
      <c r="I1452" s="25">
        <v>9386.92</v>
      </c>
      <c r="J1452" s="24">
        <v>45079</v>
      </c>
      <c r="K1452" s="17">
        <v>7694.2</v>
      </c>
      <c r="L1452" s="24">
        <v>45070</v>
      </c>
      <c r="M1452" s="16">
        <v>-9</v>
      </c>
      <c r="N1452" s="16">
        <f t="shared" si="66"/>
        <v>21</v>
      </c>
      <c r="O1452" s="17">
        <f t="shared" si="67"/>
        <v>-69247.8</v>
      </c>
      <c r="P1452" s="17">
        <f t="shared" si="68"/>
        <v>161578.19999999998</v>
      </c>
    </row>
    <row r="1453" spans="1:16" x14ac:dyDescent="0.25">
      <c r="A1453" s="15" t="s">
        <v>12</v>
      </c>
      <c r="B1453" s="15" t="s">
        <v>1206</v>
      </c>
      <c r="C1453" s="15" t="s">
        <v>1240</v>
      </c>
      <c r="D1453" s="16">
        <v>13365760159</v>
      </c>
      <c r="E1453" s="24">
        <v>45049</v>
      </c>
      <c r="F1453" s="24">
        <v>45049</v>
      </c>
      <c r="G1453" s="16">
        <v>9549284782</v>
      </c>
      <c r="H1453" s="16" t="s">
        <v>1255</v>
      </c>
      <c r="I1453" s="25">
        <v>5616.99</v>
      </c>
      <c r="J1453" s="24">
        <v>45079</v>
      </c>
      <c r="K1453" s="17">
        <v>4604.09</v>
      </c>
      <c r="L1453" s="24">
        <v>45070</v>
      </c>
      <c r="M1453" s="16">
        <v>-9</v>
      </c>
      <c r="N1453" s="16">
        <f t="shared" si="66"/>
        <v>21</v>
      </c>
      <c r="O1453" s="17">
        <f t="shared" si="67"/>
        <v>-41436.81</v>
      </c>
      <c r="P1453" s="17">
        <f t="shared" si="68"/>
        <v>96685.89</v>
      </c>
    </row>
    <row r="1454" spans="1:16" x14ac:dyDescent="0.25">
      <c r="A1454" s="15" t="s">
        <v>12</v>
      </c>
      <c r="B1454" s="15" t="s">
        <v>1206</v>
      </c>
      <c r="C1454" s="15" t="s">
        <v>1240</v>
      </c>
      <c r="D1454" s="16">
        <v>13365760159</v>
      </c>
      <c r="E1454" s="24">
        <v>45049</v>
      </c>
      <c r="F1454" s="24">
        <v>45049</v>
      </c>
      <c r="G1454" s="16">
        <v>9549288670</v>
      </c>
      <c r="H1454" s="16" t="s">
        <v>1256</v>
      </c>
      <c r="I1454" s="25">
        <v>10370</v>
      </c>
      <c r="J1454" s="24">
        <v>45079</v>
      </c>
      <c r="K1454" s="17">
        <v>8500</v>
      </c>
      <c r="L1454" s="24">
        <v>45070</v>
      </c>
      <c r="M1454" s="16">
        <v>-9</v>
      </c>
      <c r="N1454" s="16">
        <f t="shared" si="66"/>
        <v>21</v>
      </c>
      <c r="O1454" s="17">
        <f t="shared" si="67"/>
        <v>-76500</v>
      </c>
      <c r="P1454" s="17">
        <f t="shared" si="68"/>
        <v>178500</v>
      </c>
    </row>
    <row r="1455" spans="1:16" x14ac:dyDescent="0.25">
      <c r="A1455" s="15" t="s">
        <v>12</v>
      </c>
      <c r="B1455" s="15" t="s">
        <v>1206</v>
      </c>
      <c r="C1455" s="15" t="s">
        <v>1239</v>
      </c>
      <c r="D1455" s="16">
        <v>493410583</v>
      </c>
      <c r="E1455" s="24">
        <v>45049</v>
      </c>
      <c r="F1455" s="24">
        <v>45049</v>
      </c>
      <c r="G1455" s="16">
        <v>9558032722</v>
      </c>
      <c r="H1455" s="16">
        <v>9482</v>
      </c>
      <c r="I1455" s="25">
        <v>1385.35</v>
      </c>
      <c r="J1455" s="24">
        <v>45079</v>
      </c>
      <c r="K1455" s="17">
        <v>1135.53</v>
      </c>
      <c r="L1455" s="24">
        <v>45055</v>
      </c>
      <c r="M1455" s="16">
        <v>-24</v>
      </c>
      <c r="N1455" s="16">
        <f t="shared" si="66"/>
        <v>6</v>
      </c>
      <c r="O1455" s="17">
        <f t="shared" si="67"/>
        <v>-27252.720000000001</v>
      </c>
      <c r="P1455" s="17">
        <f t="shared" si="68"/>
        <v>6813.18</v>
      </c>
    </row>
    <row r="1456" spans="1:16" x14ac:dyDescent="0.25">
      <c r="A1456" s="15" t="s">
        <v>12</v>
      </c>
      <c r="B1456" s="15" t="s">
        <v>1206</v>
      </c>
      <c r="C1456" s="15" t="s">
        <v>1239</v>
      </c>
      <c r="D1456" s="16">
        <v>493410583</v>
      </c>
      <c r="E1456" s="24">
        <v>45050</v>
      </c>
      <c r="F1456" s="24">
        <v>45050</v>
      </c>
      <c r="G1456" s="16">
        <v>9558112936</v>
      </c>
      <c r="H1456" s="16">
        <v>12218</v>
      </c>
      <c r="I1456" s="25">
        <v>25.83</v>
      </c>
      <c r="J1456" s="24">
        <v>45080</v>
      </c>
      <c r="K1456" s="17">
        <v>21.17</v>
      </c>
      <c r="L1456" s="24">
        <v>45055</v>
      </c>
      <c r="M1456" s="16">
        <v>-25</v>
      </c>
      <c r="N1456" s="16">
        <f t="shared" si="66"/>
        <v>5</v>
      </c>
      <c r="O1456" s="17">
        <f t="shared" si="67"/>
        <v>-529.25</v>
      </c>
      <c r="P1456" s="17">
        <f t="shared" si="68"/>
        <v>105.85000000000001</v>
      </c>
    </row>
    <row r="1457" spans="1:16" x14ac:dyDescent="0.25">
      <c r="A1457" s="15" t="s">
        <v>12</v>
      </c>
      <c r="B1457" s="15" t="s">
        <v>1206</v>
      </c>
      <c r="C1457" s="15" t="s">
        <v>1217</v>
      </c>
      <c r="D1457" s="16">
        <v>2289740488</v>
      </c>
      <c r="E1457" s="24">
        <v>45051</v>
      </c>
      <c r="F1457" s="24">
        <v>45051</v>
      </c>
      <c r="G1457" s="16">
        <v>9563134774</v>
      </c>
      <c r="H1457" s="16" t="s">
        <v>1257</v>
      </c>
      <c r="I1457" s="25">
        <v>28.35</v>
      </c>
      <c r="J1457" s="24">
        <v>45081</v>
      </c>
      <c r="K1457" s="17">
        <v>23.24</v>
      </c>
      <c r="L1457" s="24">
        <v>45077</v>
      </c>
      <c r="M1457" s="16">
        <v>-4</v>
      </c>
      <c r="N1457" s="16">
        <f t="shared" si="66"/>
        <v>26</v>
      </c>
      <c r="O1457" s="17">
        <f t="shared" si="67"/>
        <v>-92.96</v>
      </c>
      <c r="P1457" s="17">
        <f t="shared" si="68"/>
        <v>604.24</v>
      </c>
    </row>
    <row r="1458" spans="1:16" x14ac:dyDescent="0.25">
      <c r="A1458" s="15" t="s">
        <v>12</v>
      </c>
      <c r="B1458" s="15" t="s">
        <v>1206</v>
      </c>
      <c r="C1458" s="15" t="s">
        <v>674</v>
      </c>
      <c r="D1458" s="16">
        <v>6188330150</v>
      </c>
      <c r="E1458" s="24">
        <v>45051</v>
      </c>
      <c r="F1458" s="24">
        <v>45051</v>
      </c>
      <c r="G1458" s="16">
        <v>9576545702</v>
      </c>
      <c r="H1458" s="16">
        <v>2122690</v>
      </c>
      <c r="I1458" s="25">
        <v>7027.1</v>
      </c>
      <c r="J1458" s="24">
        <v>45107</v>
      </c>
      <c r="K1458" s="17">
        <v>5759.92</v>
      </c>
      <c r="L1458" s="24">
        <v>45075</v>
      </c>
      <c r="M1458" s="16">
        <v>-32</v>
      </c>
      <c r="N1458" s="16">
        <f t="shared" si="66"/>
        <v>24</v>
      </c>
      <c r="O1458" s="17">
        <f t="shared" si="67"/>
        <v>-184317.44</v>
      </c>
      <c r="P1458" s="17">
        <f t="shared" si="68"/>
        <v>138238.08000000002</v>
      </c>
    </row>
    <row r="1459" spans="1:16" x14ac:dyDescent="0.25">
      <c r="A1459" s="15" t="s">
        <v>12</v>
      </c>
      <c r="B1459" s="15" t="s">
        <v>1206</v>
      </c>
      <c r="C1459" s="15" t="s">
        <v>624</v>
      </c>
      <c r="D1459" s="16">
        <v>2313821007</v>
      </c>
      <c r="E1459" s="24">
        <v>45056</v>
      </c>
      <c r="F1459" s="24">
        <v>45056</v>
      </c>
      <c r="G1459" s="16">
        <v>9601468496</v>
      </c>
      <c r="H1459" s="16" t="s">
        <v>1258</v>
      </c>
      <c r="I1459" s="25">
        <v>513.62</v>
      </c>
      <c r="J1459" s="24">
        <v>45086</v>
      </c>
      <c r="K1459" s="17">
        <v>421</v>
      </c>
      <c r="L1459" s="24">
        <v>45085</v>
      </c>
      <c r="M1459" s="16">
        <v>-1</v>
      </c>
      <c r="N1459" s="16">
        <f t="shared" si="66"/>
        <v>29</v>
      </c>
      <c r="O1459" s="17">
        <f t="shared" si="67"/>
        <v>-421</v>
      </c>
      <c r="P1459" s="17">
        <f t="shared" si="68"/>
        <v>12209</v>
      </c>
    </row>
    <row r="1460" spans="1:16" x14ac:dyDescent="0.25">
      <c r="A1460" s="15" t="s">
        <v>12</v>
      </c>
      <c r="B1460" s="15" t="s">
        <v>1206</v>
      </c>
      <c r="C1460" s="15" t="s">
        <v>624</v>
      </c>
      <c r="D1460" s="16">
        <v>2313821007</v>
      </c>
      <c r="E1460" s="24">
        <v>45071</v>
      </c>
      <c r="F1460" s="24">
        <v>45071</v>
      </c>
      <c r="G1460" s="16">
        <v>9713628207</v>
      </c>
      <c r="H1460" s="16" t="s">
        <v>1259</v>
      </c>
      <c r="I1460" s="25">
        <v>3050</v>
      </c>
      <c r="J1460" s="24">
        <v>45101</v>
      </c>
      <c r="K1460" s="17">
        <v>2500</v>
      </c>
      <c r="L1460" s="24">
        <v>45100</v>
      </c>
      <c r="M1460" s="16">
        <v>-1</v>
      </c>
      <c r="N1460" s="16">
        <f t="shared" si="66"/>
        <v>29</v>
      </c>
      <c r="O1460" s="17">
        <f t="shared" si="67"/>
        <v>-2500</v>
      </c>
      <c r="P1460" s="17">
        <f t="shared" si="68"/>
        <v>72500</v>
      </c>
    </row>
    <row r="1461" spans="1:16" x14ac:dyDescent="0.25">
      <c r="A1461" s="15" t="s">
        <v>12</v>
      </c>
      <c r="B1461" s="15" t="s">
        <v>1206</v>
      </c>
      <c r="C1461" s="15" t="s">
        <v>680</v>
      </c>
      <c r="D1461" s="16">
        <v>2046570426</v>
      </c>
      <c r="E1461" s="24">
        <v>45076</v>
      </c>
      <c r="F1461" s="24">
        <v>45076</v>
      </c>
      <c r="G1461" s="16">
        <v>9732964561</v>
      </c>
      <c r="H1461" s="16" t="s">
        <v>1260</v>
      </c>
      <c r="I1461" s="25">
        <v>7.93</v>
      </c>
      <c r="J1461" s="24">
        <v>45106</v>
      </c>
      <c r="K1461" s="17">
        <v>6.5</v>
      </c>
      <c r="L1461" s="24">
        <v>45098</v>
      </c>
      <c r="M1461" s="16">
        <v>-8</v>
      </c>
      <c r="N1461" s="16">
        <f t="shared" si="66"/>
        <v>22</v>
      </c>
      <c r="O1461" s="17">
        <f t="shared" si="67"/>
        <v>-52</v>
      </c>
      <c r="P1461" s="17">
        <f t="shared" si="68"/>
        <v>143</v>
      </c>
    </row>
    <row r="1462" spans="1:16" x14ac:dyDescent="0.25">
      <c r="A1462" s="15" t="s">
        <v>12</v>
      </c>
      <c r="B1462" s="15" t="s">
        <v>1206</v>
      </c>
      <c r="C1462" s="15" t="s">
        <v>1228</v>
      </c>
      <c r="D1462" s="16">
        <v>1573730486</v>
      </c>
      <c r="E1462" s="24">
        <v>45078</v>
      </c>
      <c r="F1462" s="24">
        <v>45078</v>
      </c>
      <c r="G1462" s="16">
        <v>9759628715</v>
      </c>
      <c r="H1462" s="16" t="s">
        <v>1261</v>
      </c>
      <c r="I1462" s="25">
        <v>3782</v>
      </c>
      <c r="J1462" s="24">
        <v>45108</v>
      </c>
      <c r="K1462" s="17">
        <v>3100</v>
      </c>
      <c r="L1462" s="24">
        <v>45103</v>
      </c>
      <c r="M1462" s="16">
        <v>-5</v>
      </c>
      <c r="N1462" s="16">
        <f t="shared" si="66"/>
        <v>25</v>
      </c>
      <c r="O1462" s="17">
        <f t="shared" si="67"/>
        <v>-15500</v>
      </c>
      <c r="P1462" s="17">
        <f t="shared" si="68"/>
        <v>77500</v>
      </c>
    </row>
    <row r="1463" spans="1:16" x14ac:dyDescent="0.25">
      <c r="A1463" s="15" t="s">
        <v>12</v>
      </c>
      <c r="B1463" s="15" t="s">
        <v>1206</v>
      </c>
      <c r="C1463" s="15" t="s">
        <v>1262</v>
      </c>
      <c r="D1463" s="16">
        <v>1881350506</v>
      </c>
      <c r="E1463" s="24">
        <v>45080</v>
      </c>
      <c r="F1463" s="24">
        <v>45080</v>
      </c>
      <c r="G1463" s="16">
        <v>9762168655</v>
      </c>
      <c r="H1463" s="16">
        <v>54</v>
      </c>
      <c r="I1463" s="25">
        <v>585.6</v>
      </c>
      <c r="J1463" s="24">
        <v>45110</v>
      </c>
      <c r="K1463" s="17">
        <v>480</v>
      </c>
      <c r="L1463" s="24">
        <v>45091</v>
      </c>
      <c r="M1463" s="16">
        <v>-19</v>
      </c>
      <c r="N1463" s="16">
        <f t="shared" si="66"/>
        <v>11</v>
      </c>
      <c r="O1463" s="17">
        <f t="shared" si="67"/>
        <v>-9120</v>
      </c>
      <c r="P1463" s="17">
        <f t="shared" si="68"/>
        <v>5280</v>
      </c>
    </row>
    <row r="1464" spans="1:16" x14ac:dyDescent="0.25">
      <c r="A1464" s="15" t="s">
        <v>12</v>
      </c>
      <c r="B1464" s="15" t="s">
        <v>1206</v>
      </c>
      <c r="C1464" s="15" t="s">
        <v>674</v>
      </c>
      <c r="D1464" s="16">
        <v>6188330150</v>
      </c>
      <c r="E1464" s="24">
        <v>45085</v>
      </c>
      <c r="F1464" s="24">
        <v>45085</v>
      </c>
      <c r="G1464" s="16">
        <v>9803492022</v>
      </c>
      <c r="H1464" s="16">
        <v>2127834</v>
      </c>
      <c r="I1464" s="25">
        <v>8647.18</v>
      </c>
      <c r="J1464" s="24">
        <v>45145</v>
      </c>
      <c r="K1464" s="17">
        <v>7087.85</v>
      </c>
      <c r="L1464" s="24">
        <v>45134</v>
      </c>
      <c r="M1464" s="16">
        <v>-11</v>
      </c>
      <c r="N1464" s="16">
        <f t="shared" si="66"/>
        <v>49</v>
      </c>
      <c r="O1464" s="17">
        <f t="shared" si="67"/>
        <v>-77966.350000000006</v>
      </c>
      <c r="P1464" s="17">
        <f t="shared" si="68"/>
        <v>347304.65</v>
      </c>
    </row>
    <row r="1465" spans="1:16" x14ac:dyDescent="0.25">
      <c r="A1465" s="15" t="s">
        <v>12</v>
      </c>
      <c r="B1465" s="15" t="s">
        <v>1206</v>
      </c>
      <c r="C1465" s="15" t="s">
        <v>1263</v>
      </c>
      <c r="D1465" s="16">
        <v>1108630524</v>
      </c>
      <c r="E1465" s="24">
        <v>45086</v>
      </c>
      <c r="F1465" s="24">
        <v>45086</v>
      </c>
      <c r="G1465" s="16">
        <v>9809706311</v>
      </c>
      <c r="H1465" s="16" t="s">
        <v>1264</v>
      </c>
      <c r="I1465" s="25">
        <v>11272.8</v>
      </c>
      <c r="J1465" s="24">
        <v>45146</v>
      </c>
      <c r="K1465" s="17">
        <v>9240</v>
      </c>
      <c r="L1465" s="24">
        <v>45091</v>
      </c>
      <c r="M1465" s="16">
        <v>-55</v>
      </c>
      <c r="N1465" s="16">
        <f t="shared" si="66"/>
        <v>5</v>
      </c>
      <c r="O1465" s="17">
        <f t="shared" si="67"/>
        <v>-508200</v>
      </c>
      <c r="P1465" s="17">
        <f t="shared" si="68"/>
        <v>46200</v>
      </c>
    </row>
    <row r="1466" spans="1:16" x14ac:dyDescent="0.25">
      <c r="A1466" s="15" t="s">
        <v>12</v>
      </c>
      <c r="B1466" s="15" t="s">
        <v>1206</v>
      </c>
      <c r="C1466" s="15" t="s">
        <v>1240</v>
      </c>
      <c r="D1466" s="16">
        <v>13365760159</v>
      </c>
      <c r="E1466" s="24">
        <v>45092</v>
      </c>
      <c r="F1466" s="24">
        <v>45092</v>
      </c>
      <c r="G1466" s="16">
        <v>9848371981</v>
      </c>
      <c r="H1466" s="16" t="s">
        <v>1265</v>
      </c>
      <c r="I1466" s="25">
        <v>5028.8</v>
      </c>
      <c r="J1466" s="24">
        <v>45122</v>
      </c>
      <c r="K1466" s="17">
        <v>4121.97</v>
      </c>
      <c r="L1466" s="24">
        <v>45132</v>
      </c>
      <c r="M1466" s="16">
        <v>10</v>
      </c>
      <c r="N1466" s="16">
        <f t="shared" si="66"/>
        <v>40</v>
      </c>
      <c r="O1466" s="17">
        <f t="shared" si="67"/>
        <v>41219.700000000004</v>
      </c>
      <c r="P1466" s="17">
        <f t="shared" si="68"/>
        <v>164878.80000000002</v>
      </c>
    </row>
    <row r="1467" spans="1:16" x14ac:dyDescent="0.25">
      <c r="A1467" s="15" t="s">
        <v>12</v>
      </c>
      <c r="B1467" s="15" t="s">
        <v>1206</v>
      </c>
      <c r="C1467" s="15" t="s">
        <v>1240</v>
      </c>
      <c r="D1467" s="16">
        <v>13365760159</v>
      </c>
      <c r="E1467" s="24">
        <v>45092</v>
      </c>
      <c r="F1467" s="24">
        <v>45092</v>
      </c>
      <c r="G1467" s="16">
        <v>9848830733</v>
      </c>
      <c r="H1467" s="16" t="s">
        <v>1266</v>
      </c>
      <c r="I1467" s="25">
        <v>5435.15</v>
      </c>
      <c r="J1467" s="24">
        <v>45122</v>
      </c>
      <c r="K1467" s="17">
        <v>4455.04</v>
      </c>
      <c r="L1467" s="24">
        <v>45132</v>
      </c>
      <c r="M1467" s="16">
        <v>10</v>
      </c>
      <c r="N1467" s="16">
        <f t="shared" si="66"/>
        <v>40</v>
      </c>
      <c r="O1467" s="17">
        <f t="shared" si="67"/>
        <v>44550.400000000001</v>
      </c>
      <c r="P1467" s="17">
        <f t="shared" si="68"/>
        <v>178201.60000000001</v>
      </c>
    </row>
    <row r="1468" spans="1:16" x14ac:dyDescent="0.25">
      <c r="A1468" s="15" t="s">
        <v>12</v>
      </c>
      <c r="B1468" s="15" t="s">
        <v>1206</v>
      </c>
      <c r="C1468" s="15" t="s">
        <v>1267</v>
      </c>
      <c r="D1468" s="16">
        <v>1876320498</v>
      </c>
      <c r="E1468" s="24">
        <v>45093</v>
      </c>
      <c r="F1468" s="24">
        <v>45093</v>
      </c>
      <c r="G1468" s="16">
        <v>9872571816</v>
      </c>
      <c r="H1468" s="16">
        <v>625</v>
      </c>
      <c r="I1468" s="25">
        <v>42.7</v>
      </c>
      <c r="J1468" s="24">
        <v>45123</v>
      </c>
      <c r="K1468" s="17">
        <v>35</v>
      </c>
      <c r="L1468" s="24">
        <v>45117</v>
      </c>
      <c r="M1468" s="16">
        <v>-6</v>
      </c>
      <c r="N1468" s="16">
        <f t="shared" si="66"/>
        <v>24</v>
      </c>
      <c r="O1468" s="17">
        <f t="shared" si="67"/>
        <v>-210</v>
      </c>
      <c r="P1468" s="17">
        <f t="shared" si="68"/>
        <v>840</v>
      </c>
    </row>
    <row r="1469" spans="1:16" x14ac:dyDescent="0.25">
      <c r="A1469" s="15" t="s">
        <v>12</v>
      </c>
      <c r="B1469" s="15" t="s">
        <v>1206</v>
      </c>
      <c r="C1469" s="15" t="s">
        <v>843</v>
      </c>
      <c r="D1469" s="16">
        <v>97103880585</v>
      </c>
      <c r="E1469" s="24">
        <v>45097</v>
      </c>
      <c r="F1469" s="24">
        <v>45097</v>
      </c>
      <c r="G1469" s="16">
        <v>9887661261</v>
      </c>
      <c r="H1469" s="16">
        <v>3230242574</v>
      </c>
      <c r="I1469" s="25">
        <v>6471.47</v>
      </c>
      <c r="J1469" s="24">
        <v>45157</v>
      </c>
      <c r="K1469" s="17">
        <v>5304.48</v>
      </c>
      <c r="L1469" s="24">
        <v>45166</v>
      </c>
      <c r="M1469" s="16">
        <v>5</v>
      </c>
      <c r="N1469" s="16">
        <f t="shared" si="66"/>
        <v>69</v>
      </c>
      <c r="O1469" s="17">
        <f t="shared" si="67"/>
        <v>26522.399999999998</v>
      </c>
      <c r="P1469" s="17">
        <f t="shared" si="68"/>
        <v>366009.12</v>
      </c>
    </row>
    <row r="1470" spans="1:16" x14ac:dyDescent="0.25">
      <c r="A1470" s="15" t="s">
        <v>12</v>
      </c>
      <c r="B1470" s="15" t="s">
        <v>1206</v>
      </c>
      <c r="C1470" s="15" t="s">
        <v>843</v>
      </c>
      <c r="D1470" s="16">
        <v>97103880585</v>
      </c>
      <c r="E1470" s="24">
        <v>45098</v>
      </c>
      <c r="F1470" s="24">
        <v>45098</v>
      </c>
      <c r="G1470" s="16">
        <v>9893606364</v>
      </c>
      <c r="H1470" s="16">
        <v>3230243307</v>
      </c>
      <c r="I1470" s="25">
        <v>7807.15</v>
      </c>
      <c r="J1470" s="24">
        <v>45158</v>
      </c>
      <c r="K1470" s="17">
        <v>6399.3</v>
      </c>
      <c r="L1470" s="24">
        <v>45166</v>
      </c>
      <c r="M1470" s="16">
        <v>3</v>
      </c>
      <c r="N1470" s="16">
        <f t="shared" si="66"/>
        <v>68</v>
      </c>
      <c r="O1470" s="17">
        <f t="shared" si="67"/>
        <v>19197.900000000001</v>
      </c>
      <c r="P1470" s="17">
        <f t="shared" si="68"/>
        <v>435152.4</v>
      </c>
    </row>
    <row r="1471" spans="1:16" x14ac:dyDescent="0.25">
      <c r="A1471" s="15" t="s">
        <v>12</v>
      </c>
      <c r="B1471" s="15" t="s">
        <v>1206</v>
      </c>
      <c r="C1471" s="15" t="s">
        <v>1268</v>
      </c>
      <c r="D1471" s="16">
        <v>1115250498</v>
      </c>
      <c r="E1471" s="24">
        <v>45100</v>
      </c>
      <c r="F1471" s="24">
        <v>45100</v>
      </c>
      <c r="G1471" s="16">
        <v>9911807643</v>
      </c>
      <c r="H1471" s="16" t="s">
        <v>1269</v>
      </c>
      <c r="I1471" s="25">
        <v>536.79999999999995</v>
      </c>
      <c r="J1471" s="24">
        <v>45130</v>
      </c>
      <c r="K1471" s="17">
        <v>440</v>
      </c>
      <c r="L1471" s="24">
        <v>45128</v>
      </c>
      <c r="M1471" s="16">
        <v>-2</v>
      </c>
      <c r="N1471" s="16">
        <f t="shared" si="66"/>
        <v>28</v>
      </c>
      <c r="O1471" s="17">
        <f t="shared" si="67"/>
        <v>-880</v>
      </c>
      <c r="P1471" s="17">
        <f t="shared" si="68"/>
        <v>12320</v>
      </c>
    </row>
    <row r="1472" spans="1:16" x14ac:dyDescent="0.25">
      <c r="A1472" s="15" t="s">
        <v>12</v>
      </c>
      <c r="B1472" s="15" t="s">
        <v>1206</v>
      </c>
      <c r="C1472" s="15" t="s">
        <v>1267</v>
      </c>
      <c r="D1472" s="16">
        <v>1876320498</v>
      </c>
      <c r="E1472" s="24">
        <v>45103</v>
      </c>
      <c r="F1472" s="24">
        <v>45103</v>
      </c>
      <c r="G1472" s="16">
        <v>9920784924</v>
      </c>
      <c r="H1472" s="16">
        <v>647</v>
      </c>
      <c r="I1472" s="25">
        <v>2103.02</v>
      </c>
      <c r="J1472" s="24">
        <v>45133</v>
      </c>
      <c r="K1472" s="17">
        <v>1723.79</v>
      </c>
      <c r="L1472" s="24">
        <v>45117</v>
      </c>
      <c r="M1472" s="16">
        <v>-16</v>
      </c>
      <c r="N1472" s="16">
        <f t="shared" si="66"/>
        <v>14</v>
      </c>
      <c r="O1472" s="17">
        <f t="shared" si="67"/>
        <v>-27580.639999999999</v>
      </c>
      <c r="P1472" s="17">
        <f t="shared" si="68"/>
        <v>24133.059999999998</v>
      </c>
    </row>
    <row r="1473" spans="1:16" x14ac:dyDescent="0.25">
      <c r="A1473" s="15" t="s">
        <v>12</v>
      </c>
      <c r="B1473" s="15" t="s">
        <v>1206</v>
      </c>
      <c r="C1473" s="15" t="s">
        <v>1240</v>
      </c>
      <c r="D1473" s="16">
        <v>13365760159</v>
      </c>
      <c r="E1473" s="24">
        <v>45103</v>
      </c>
      <c r="F1473" s="24">
        <v>45103</v>
      </c>
      <c r="G1473" s="16">
        <v>9920834479</v>
      </c>
      <c r="H1473" s="16" t="s">
        <v>1270</v>
      </c>
      <c r="I1473" s="25">
        <v>12047.5</v>
      </c>
      <c r="J1473" s="24">
        <v>45133</v>
      </c>
      <c r="K1473" s="17">
        <v>9875</v>
      </c>
      <c r="L1473" s="24">
        <v>45132</v>
      </c>
      <c r="M1473" s="16">
        <v>-1</v>
      </c>
      <c r="N1473" s="16">
        <f t="shared" si="66"/>
        <v>29</v>
      </c>
      <c r="O1473" s="17">
        <f t="shared" si="67"/>
        <v>-9875</v>
      </c>
      <c r="P1473" s="17">
        <f t="shared" si="68"/>
        <v>286375</v>
      </c>
    </row>
    <row r="1474" spans="1:16" x14ac:dyDescent="0.25">
      <c r="A1474" s="15" t="s">
        <v>12</v>
      </c>
      <c r="B1474" s="15" t="s">
        <v>1206</v>
      </c>
      <c r="C1474" s="15" t="s">
        <v>1240</v>
      </c>
      <c r="D1474" s="16">
        <v>13365760159</v>
      </c>
      <c r="E1474" s="24">
        <v>45103</v>
      </c>
      <c r="F1474" s="24">
        <v>45103</v>
      </c>
      <c r="G1474" s="16">
        <v>9920834552</v>
      </c>
      <c r="H1474" s="16" t="s">
        <v>1271</v>
      </c>
      <c r="I1474" s="25">
        <v>7253</v>
      </c>
      <c r="J1474" s="24">
        <v>45133</v>
      </c>
      <c r="K1474" s="17">
        <v>5945.08</v>
      </c>
      <c r="L1474" s="24">
        <v>45132</v>
      </c>
      <c r="M1474" s="16">
        <v>-1</v>
      </c>
      <c r="N1474" s="16">
        <f t="shared" si="66"/>
        <v>29</v>
      </c>
      <c r="O1474" s="17">
        <f t="shared" si="67"/>
        <v>-5945.08</v>
      </c>
      <c r="P1474" s="17">
        <f t="shared" si="68"/>
        <v>172407.32</v>
      </c>
    </row>
    <row r="1475" spans="1:16" x14ac:dyDescent="0.25">
      <c r="A1475" s="15" t="s">
        <v>12</v>
      </c>
      <c r="B1475" s="15" t="s">
        <v>1206</v>
      </c>
      <c r="C1475" s="15" t="s">
        <v>1272</v>
      </c>
      <c r="D1475" s="16">
        <v>90031650493</v>
      </c>
      <c r="E1475" s="24">
        <v>45104</v>
      </c>
      <c r="F1475" s="24">
        <v>45104</v>
      </c>
      <c r="G1475" s="16">
        <v>9931201498</v>
      </c>
      <c r="H1475" s="16">
        <v>17</v>
      </c>
      <c r="I1475" s="25">
        <v>821.6</v>
      </c>
      <c r="J1475" s="24">
        <v>45134</v>
      </c>
      <c r="K1475" s="17">
        <v>673.44</v>
      </c>
      <c r="L1475" s="24">
        <v>45125</v>
      </c>
      <c r="M1475" s="16">
        <v>-9</v>
      </c>
      <c r="N1475" s="16">
        <f t="shared" ref="N1475:N1538" si="69">L1475-F1475</f>
        <v>21</v>
      </c>
      <c r="O1475" s="17">
        <f t="shared" ref="O1475:O1538" si="70">M1475*K1475</f>
        <v>-6060.9600000000009</v>
      </c>
      <c r="P1475" s="17">
        <f t="shared" ref="P1475:P1538" si="71">N1475*K1475</f>
        <v>14142.240000000002</v>
      </c>
    </row>
    <row r="1476" spans="1:16" x14ac:dyDescent="0.25">
      <c r="A1476" s="15" t="s">
        <v>12</v>
      </c>
      <c r="B1476" s="15" t="s">
        <v>1206</v>
      </c>
      <c r="C1476" s="15" t="s">
        <v>1273</v>
      </c>
      <c r="D1476" s="16" t="s">
        <v>1274</v>
      </c>
      <c r="E1476" s="24">
        <v>45105</v>
      </c>
      <c r="F1476" s="24">
        <v>45105</v>
      </c>
      <c r="G1476" s="16">
        <v>9938925423</v>
      </c>
      <c r="H1476" s="16" t="s">
        <v>1275</v>
      </c>
      <c r="I1476" s="25">
        <v>1110</v>
      </c>
      <c r="J1476" s="24">
        <v>45135</v>
      </c>
      <c r="K1476" s="17">
        <v>909.84</v>
      </c>
      <c r="L1476" s="24">
        <v>45134</v>
      </c>
      <c r="M1476" s="16">
        <v>-1</v>
      </c>
      <c r="N1476" s="16">
        <f t="shared" si="69"/>
        <v>29</v>
      </c>
      <c r="O1476" s="17">
        <f t="shared" si="70"/>
        <v>-909.84</v>
      </c>
      <c r="P1476" s="17">
        <f t="shared" si="71"/>
        <v>26385.360000000001</v>
      </c>
    </row>
    <row r="1477" spans="1:16" x14ac:dyDescent="0.25">
      <c r="A1477" s="15" t="s">
        <v>12</v>
      </c>
      <c r="B1477" s="15" t="s">
        <v>1206</v>
      </c>
      <c r="C1477" s="15" t="s">
        <v>1262</v>
      </c>
      <c r="D1477" s="16">
        <v>1881350506</v>
      </c>
      <c r="E1477" s="24">
        <v>45109</v>
      </c>
      <c r="F1477" s="24">
        <v>45109</v>
      </c>
      <c r="G1477" s="16">
        <v>9968752264</v>
      </c>
      <c r="H1477" s="16">
        <v>73</v>
      </c>
      <c r="I1477" s="25">
        <v>5837.7</v>
      </c>
      <c r="J1477" s="24">
        <v>45139</v>
      </c>
      <c r="K1477" s="17">
        <v>4785</v>
      </c>
      <c r="L1477" s="24">
        <v>45118</v>
      </c>
      <c r="M1477" s="16">
        <v>-21</v>
      </c>
      <c r="N1477" s="16">
        <f t="shared" si="69"/>
        <v>9</v>
      </c>
      <c r="O1477" s="17">
        <f t="shared" si="70"/>
        <v>-100485</v>
      </c>
      <c r="P1477" s="17">
        <f t="shared" si="71"/>
        <v>43065</v>
      </c>
    </row>
    <row r="1478" spans="1:16" x14ac:dyDescent="0.25">
      <c r="A1478" s="15" t="s">
        <v>12</v>
      </c>
      <c r="B1478" s="15" t="s">
        <v>1206</v>
      </c>
      <c r="C1478" s="15" t="s">
        <v>1228</v>
      </c>
      <c r="D1478" s="16">
        <v>1573730486</v>
      </c>
      <c r="E1478" s="24">
        <v>45111</v>
      </c>
      <c r="F1478" s="24">
        <v>45111</v>
      </c>
      <c r="G1478" s="16">
        <v>9975186334</v>
      </c>
      <c r="H1478" s="16" t="s">
        <v>1276</v>
      </c>
      <c r="I1478" s="25">
        <v>3782</v>
      </c>
      <c r="J1478" s="24">
        <v>45141</v>
      </c>
      <c r="K1478" s="17">
        <v>3100</v>
      </c>
      <c r="L1478" s="24">
        <v>45134</v>
      </c>
      <c r="M1478" s="16">
        <v>-7</v>
      </c>
      <c r="N1478" s="16">
        <f t="shared" si="69"/>
        <v>23</v>
      </c>
      <c r="O1478" s="17">
        <f t="shared" si="70"/>
        <v>-21700</v>
      </c>
      <c r="P1478" s="17">
        <f t="shared" si="71"/>
        <v>71300</v>
      </c>
    </row>
    <row r="1479" spans="1:16" x14ac:dyDescent="0.25">
      <c r="A1479" s="15" t="s">
        <v>12</v>
      </c>
      <c r="B1479" s="15" t="s">
        <v>1206</v>
      </c>
      <c r="C1479" s="15" t="s">
        <v>1217</v>
      </c>
      <c r="D1479" s="16">
        <v>2289740488</v>
      </c>
      <c r="E1479" s="24">
        <v>45112</v>
      </c>
      <c r="F1479" s="24">
        <v>45112</v>
      </c>
      <c r="G1479" s="16">
        <v>9981745651</v>
      </c>
      <c r="H1479" s="16" t="s">
        <v>1277</v>
      </c>
      <c r="I1479" s="25">
        <v>1471.2</v>
      </c>
      <c r="J1479" s="24">
        <v>45142</v>
      </c>
      <c r="K1479" s="17">
        <v>1205.9000000000001</v>
      </c>
      <c r="L1479" s="24">
        <v>45134</v>
      </c>
      <c r="M1479" s="16">
        <v>-8</v>
      </c>
      <c r="N1479" s="16">
        <f t="shared" si="69"/>
        <v>22</v>
      </c>
      <c r="O1479" s="17">
        <f t="shared" si="70"/>
        <v>-9647.2000000000007</v>
      </c>
      <c r="P1479" s="17">
        <f t="shared" si="71"/>
        <v>26529.800000000003</v>
      </c>
    </row>
    <row r="1480" spans="1:16" x14ac:dyDescent="0.25">
      <c r="A1480" s="15" t="s">
        <v>12</v>
      </c>
      <c r="B1480" s="15" t="s">
        <v>1206</v>
      </c>
      <c r="C1480" s="15" t="s">
        <v>783</v>
      </c>
      <c r="D1480" s="16">
        <v>4834730485</v>
      </c>
      <c r="E1480" s="24">
        <v>45112</v>
      </c>
      <c r="F1480" s="24">
        <v>45112</v>
      </c>
      <c r="G1480" s="16">
        <v>9993342617</v>
      </c>
      <c r="H1480" s="16">
        <v>66</v>
      </c>
      <c r="I1480" s="25">
        <v>3416</v>
      </c>
      <c r="J1480" s="24">
        <v>45143</v>
      </c>
      <c r="K1480" s="17">
        <v>2600</v>
      </c>
      <c r="L1480" s="24">
        <v>45147</v>
      </c>
      <c r="M1480" s="16">
        <v>4</v>
      </c>
      <c r="N1480" s="16">
        <f t="shared" si="69"/>
        <v>35</v>
      </c>
      <c r="O1480" s="17">
        <f t="shared" si="70"/>
        <v>10400</v>
      </c>
      <c r="P1480" s="17">
        <f t="shared" si="71"/>
        <v>91000</v>
      </c>
    </row>
    <row r="1481" spans="1:16" x14ac:dyDescent="0.25">
      <c r="A1481" s="15" t="s">
        <v>12</v>
      </c>
      <c r="B1481" s="15" t="s">
        <v>1206</v>
      </c>
      <c r="C1481" s="15" t="s">
        <v>674</v>
      </c>
      <c r="D1481" s="16">
        <v>6188330150</v>
      </c>
      <c r="E1481" s="24">
        <v>45115</v>
      </c>
      <c r="F1481" s="24">
        <v>45115</v>
      </c>
      <c r="G1481" s="16">
        <v>10000244475</v>
      </c>
      <c r="H1481" s="16">
        <v>2131759</v>
      </c>
      <c r="I1481" s="25">
        <v>17914.349999999999</v>
      </c>
      <c r="J1481" s="24">
        <v>45175</v>
      </c>
      <c r="K1481" s="17">
        <v>14683.89</v>
      </c>
      <c r="L1481" s="24">
        <v>45134</v>
      </c>
      <c r="M1481" s="16">
        <v>-41</v>
      </c>
      <c r="N1481" s="16">
        <f t="shared" si="69"/>
        <v>19</v>
      </c>
      <c r="O1481" s="17">
        <f t="shared" si="70"/>
        <v>-602039.49</v>
      </c>
      <c r="P1481" s="17">
        <f t="shared" si="71"/>
        <v>278993.90999999997</v>
      </c>
    </row>
    <row r="1482" spans="1:16" x14ac:dyDescent="0.25">
      <c r="A1482" s="15" t="s">
        <v>12</v>
      </c>
      <c r="B1482" s="15" t="s">
        <v>1206</v>
      </c>
      <c r="C1482" s="15" t="s">
        <v>1267</v>
      </c>
      <c r="D1482" s="16">
        <v>1876320498</v>
      </c>
      <c r="E1482" s="24">
        <v>45116</v>
      </c>
      <c r="F1482" s="24">
        <v>45116</v>
      </c>
      <c r="G1482" s="16">
        <v>10012344389</v>
      </c>
      <c r="H1482" s="16">
        <v>700</v>
      </c>
      <c r="I1482" s="25">
        <v>955.44</v>
      </c>
      <c r="J1482" s="24">
        <v>45146</v>
      </c>
      <c r="K1482" s="17">
        <v>783.15</v>
      </c>
      <c r="L1482" s="24">
        <v>45140</v>
      </c>
      <c r="M1482" s="16">
        <v>-6</v>
      </c>
      <c r="N1482" s="16">
        <f t="shared" si="69"/>
        <v>24</v>
      </c>
      <c r="O1482" s="17">
        <f t="shared" si="70"/>
        <v>-4698.8999999999996</v>
      </c>
      <c r="P1482" s="17">
        <f t="shared" si="71"/>
        <v>18795.599999999999</v>
      </c>
    </row>
    <row r="1483" spans="1:16" x14ac:dyDescent="0.25">
      <c r="A1483" s="15" t="s">
        <v>12</v>
      </c>
      <c r="B1483" s="15" t="s">
        <v>1206</v>
      </c>
      <c r="C1483" s="15" t="s">
        <v>1263</v>
      </c>
      <c r="D1483" s="16">
        <v>1108630524</v>
      </c>
      <c r="E1483" s="24">
        <v>45114</v>
      </c>
      <c r="F1483" s="24">
        <v>45114</v>
      </c>
      <c r="G1483" s="16">
        <v>10012651636</v>
      </c>
      <c r="H1483" s="16" t="s">
        <v>1278</v>
      </c>
      <c r="I1483" s="25">
        <v>5636.4</v>
      </c>
      <c r="J1483" s="24">
        <v>45174</v>
      </c>
      <c r="K1483" s="17">
        <v>4620</v>
      </c>
      <c r="L1483" s="24">
        <v>45128</v>
      </c>
      <c r="M1483" s="16">
        <v>-46</v>
      </c>
      <c r="N1483" s="16">
        <f t="shared" si="69"/>
        <v>14</v>
      </c>
      <c r="O1483" s="17">
        <f t="shared" si="70"/>
        <v>-212520</v>
      </c>
      <c r="P1483" s="17">
        <f t="shared" si="71"/>
        <v>64680</v>
      </c>
    </row>
    <row r="1484" spans="1:16" x14ac:dyDescent="0.25">
      <c r="A1484" s="15" t="s">
        <v>12</v>
      </c>
      <c r="B1484" s="15" t="s">
        <v>1206</v>
      </c>
      <c r="C1484" s="15" t="s">
        <v>1279</v>
      </c>
      <c r="D1484" s="16">
        <v>1322660497</v>
      </c>
      <c r="E1484" s="24">
        <v>45132</v>
      </c>
      <c r="F1484" s="24">
        <v>45132</v>
      </c>
      <c r="G1484" s="16">
        <v>10126700257</v>
      </c>
      <c r="H1484" s="16" t="s">
        <v>1280</v>
      </c>
      <c r="I1484" s="25">
        <v>2623</v>
      </c>
      <c r="J1484" s="24">
        <v>45162</v>
      </c>
      <c r="K1484" s="17">
        <v>2150</v>
      </c>
      <c r="L1484" s="24">
        <v>45161</v>
      </c>
      <c r="M1484" s="16">
        <v>-1</v>
      </c>
      <c r="N1484" s="16">
        <f t="shared" si="69"/>
        <v>29</v>
      </c>
      <c r="O1484" s="17">
        <f t="shared" si="70"/>
        <v>-2150</v>
      </c>
      <c r="P1484" s="17">
        <f t="shared" si="71"/>
        <v>62350</v>
      </c>
    </row>
    <row r="1485" spans="1:16" x14ac:dyDescent="0.25">
      <c r="A1485" s="15" t="s">
        <v>12</v>
      </c>
      <c r="B1485" s="15" t="s">
        <v>1206</v>
      </c>
      <c r="C1485" s="15" t="s">
        <v>1281</v>
      </c>
      <c r="D1485" s="16">
        <v>876320409</v>
      </c>
      <c r="E1485" s="24">
        <v>45136</v>
      </c>
      <c r="F1485" s="24">
        <v>45136</v>
      </c>
      <c r="G1485" s="16">
        <v>10158854785</v>
      </c>
      <c r="H1485" s="16">
        <v>5810002928</v>
      </c>
      <c r="I1485" s="25">
        <v>660.8</v>
      </c>
      <c r="J1485" s="24">
        <v>45166</v>
      </c>
      <c r="K1485" s="17">
        <v>541.64</v>
      </c>
      <c r="L1485" s="24">
        <v>45161</v>
      </c>
      <c r="M1485" s="16">
        <v>-5</v>
      </c>
      <c r="N1485" s="16">
        <f t="shared" si="69"/>
        <v>25</v>
      </c>
      <c r="O1485" s="17">
        <f t="shared" si="70"/>
        <v>-2708.2</v>
      </c>
      <c r="P1485" s="17">
        <f t="shared" si="71"/>
        <v>13541</v>
      </c>
    </row>
    <row r="1486" spans="1:16" x14ac:dyDescent="0.25">
      <c r="A1486" s="15" t="s">
        <v>12</v>
      </c>
      <c r="B1486" s="15" t="s">
        <v>1206</v>
      </c>
      <c r="C1486" s="15" t="s">
        <v>1228</v>
      </c>
      <c r="D1486" s="16">
        <v>1573730486</v>
      </c>
      <c r="E1486" s="24">
        <v>45141</v>
      </c>
      <c r="F1486" s="24">
        <v>45141</v>
      </c>
      <c r="G1486" s="16">
        <v>10183330987</v>
      </c>
      <c r="H1486" s="16" t="s">
        <v>1282</v>
      </c>
      <c r="I1486" s="25">
        <v>3782</v>
      </c>
      <c r="J1486" s="24">
        <v>45171</v>
      </c>
      <c r="K1486" s="17">
        <v>3100</v>
      </c>
      <c r="L1486" s="24">
        <v>45169</v>
      </c>
      <c r="M1486" s="16">
        <v>-2</v>
      </c>
      <c r="N1486" s="16">
        <f t="shared" si="69"/>
        <v>28</v>
      </c>
      <c r="O1486" s="17">
        <f t="shared" si="70"/>
        <v>-6200</v>
      </c>
      <c r="P1486" s="17">
        <f t="shared" si="71"/>
        <v>86800</v>
      </c>
    </row>
    <row r="1487" spans="1:16" x14ac:dyDescent="0.25">
      <c r="A1487" s="15" t="s">
        <v>12</v>
      </c>
      <c r="B1487" s="15" t="s">
        <v>1206</v>
      </c>
      <c r="C1487" s="15" t="s">
        <v>1263</v>
      </c>
      <c r="D1487" s="16">
        <v>1108630524</v>
      </c>
      <c r="E1487" s="24">
        <v>45139</v>
      </c>
      <c r="F1487" s="24">
        <v>45139</v>
      </c>
      <c r="G1487" s="16">
        <v>10185282011</v>
      </c>
      <c r="H1487" s="16" t="s">
        <v>1283</v>
      </c>
      <c r="I1487" s="25">
        <v>5636.4</v>
      </c>
      <c r="J1487" s="24">
        <v>45199</v>
      </c>
      <c r="K1487" s="17">
        <v>4620</v>
      </c>
      <c r="L1487" s="24">
        <v>45169</v>
      </c>
      <c r="M1487" s="16">
        <v>-30</v>
      </c>
      <c r="N1487" s="16">
        <f t="shared" si="69"/>
        <v>30</v>
      </c>
      <c r="O1487" s="17">
        <f t="shared" si="70"/>
        <v>-138600</v>
      </c>
      <c r="P1487" s="17">
        <f t="shared" si="71"/>
        <v>138600</v>
      </c>
    </row>
    <row r="1488" spans="1:16" x14ac:dyDescent="0.25">
      <c r="A1488" s="15" t="s">
        <v>12</v>
      </c>
      <c r="B1488" s="15" t="s">
        <v>1206</v>
      </c>
      <c r="C1488" s="15" t="s">
        <v>1217</v>
      </c>
      <c r="D1488" s="16">
        <v>2289740488</v>
      </c>
      <c r="E1488" s="24">
        <v>45139</v>
      </c>
      <c r="F1488" s="24">
        <v>45139</v>
      </c>
      <c r="G1488" s="16">
        <v>10186369812</v>
      </c>
      <c r="H1488" s="16" t="s">
        <v>1284</v>
      </c>
      <c r="I1488" s="25">
        <v>1048.0899999999999</v>
      </c>
      <c r="J1488" s="24">
        <v>45169</v>
      </c>
      <c r="K1488" s="17">
        <v>859.09</v>
      </c>
      <c r="L1488" s="24">
        <v>45168</v>
      </c>
      <c r="M1488" s="16">
        <v>-1</v>
      </c>
      <c r="N1488" s="16">
        <f t="shared" si="69"/>
        <v>29</v>
      </c>
      <c r="O1488" s="17">
        <f t="shared" si="70"/>
        <v>-859.09</v>
      </c>
      <c r="P1488" s="17">
        <f t="shared" si="71"/>
        <v>24913.61</v>
      </c>
    </row>
    <row r="1489" spans="1:16" x14ac:dyDescent="0.25">
      <c r="A1489" s="15" t="s">
        <v>12</v>
      </c>
      <c r="B1489" s="15" t="s">
        <v>1206</v>
      </c>
      <c r="C1489" s="15" t="s">
        <v>1267</v>
      </c>
      <c r="D1489" s="16">
        <v>1876320498</v>
      </c>
      <c r="E1489" s="24">
        <v>45143</v>
      </c>
      <c r="F1489" s="24">
        <v>45143</v>
      </c>
      <c r="G1489" s="16">
        <v>10194353854</v>
      </c>
      <c r="H1489" s="16">
        <v>817</v>
      </c>
      <c r="I1489" s="25">
        <v>244</v>
      </c>
      <c r="J1489" s="24">
        <v>45173</v>
      </c>
      <c r="K1489" s="17">
        <v>200</v>
      </c>
      <c r="L1489" s="24">
        <v>45169</v>
      </c>
      <c r="M1489" s="16">
        <v>-4</v>
      </c>
      <c r="N1489" s="16">
        <f t="shared" si="69"/>
        <v>26</v>
      </c>
      <c r="O1489" s="17">
        <f t="shared" si="70"/>
        <v>-800</v>
      </c>
      <c r="P1489" s="17">
        <f t="shared" si="71"/>
        <v>5200</v>
      </c>
    </row>
    <row r="1490" spans="1:16" x14ac:dyDescent="0.25">
      <c r="A1490" s="15" t="s">
        <v>12</v>
      </c>
      <c r="B1490" s="15" t="s">
        <v>1206</v>
      </c>
      <c r="C1490" s="15" t="s">
        <v>1273</v>
      </c>
      <c r="D1490" s="16" t="s">
        <v>1274</v>
      </c>
      <c r="E1490" s="24">
        <v>45141</v>
      </c>
      <c r="F1490" s="24">
        <v>45141</v>
      </c>
      <c r="G1490" s="16">
        <v>10196697834</v>
      </c>
      <c r="H1490" s="16" t="s">
        <v>1285</v>
      </c>
      <c r="I1490" s="25">
        <v>387</v>
      </c>
      <c r="J1490" s="24">
        <v>45201</v>
      </c>
      <c r="K1490" s="17">
        <v>317.20999999999998</v>
      </c>
      <c r="L1490" s="24">
        <v>45188</v>
      </c>
      <c r="M1490" s="16">
        <v>-13</v>
      </c>
      <c r="N1490" s="16">
        <f t="shared" si="69"/>
        <v>47</v>
      </c>
      <c r="O1490" s="17">
        <f t="shared" si="70"/>
        <v>-4123.7299999999996</v>
      </c>
      <c r="P1490" s="17">
        <f t="shared" si="71"/>
        <v>14908.869999999999</v>
      </c>
    </row>
    <row r="1491" spans="1:16" x14ac:dyDescent="0.25">
      <c r="A1491" s="15" t="s">
        <v>12</v>
      </c>
      <c r="B1491" s="15" t="s">
        <v>1206</v>
      </c>
      <c r="C1491" s="15" t="s">
        <v>1267</v>
      </c>
      <c r="D1491" s="16">
        <v>1876320498</v>
      </c>
      <c r="E1491" s="24">
        <v>45144</v>
      </c>
      <c r="F1491" s="24">
        <v>45144</v>
      </c>
      <c r="G1491" s="16">
        <v>10202775370</v>
      </c>
      <c r="H1491" s="16">
        <v>828</v>
      </c>
      <c r="I1491" s="25">
        <v>268.39999999999998</v>
      </c>
      <c r="J1491" s="24">
        <v>45174</v>
      </c>
      <c r="K1491" s="17">
        <v>220</v>
      </c>
      <c r="L1491" s="24">
        <v>45169</v>
      </c>
      <c r="M1491" s="16">
        <v>-5</v>
      </c>
      <c r="N1491" s="16">
        <f t="shared" si="69"/>
        <v>25</v>
      </c>
      <c r="O1491" s="17">
        <f t="shared" si="70"/>
        <v>-1100</v>
      </c>
      <c r="P1491" s="17">
        <f t="shared" si="71"/>
        <v>5500</v>
      </c>
    </row>
    <row r="1492" spans="1:16" x14ac:dyDescent="0.25">
      <c r="A1492" s="15" t="s">
        <v>12</v>
      </c>
      <c r="B1492" s="15" t="s">
        <v>1206</v>
      </c>
      <c r="C1492" s="15" t="s">
        <v>1267</v>
      </c>
      <c r="D1492" s="16">
        <v>1876320498</v>
      </c>
      <c r="E1492" s="24">
        <v>45144</v>
      </c>
      <c r="F1492" s="24">
        <v>45144</v>
      </c>
      <c r="G1492" s="16">
        <v>10208585168</v>
      </c>
      <c r="H1492" s="16">
        <v>832</v>
      </c>
      <c r="I1492" s="25">
        <v>1929.22</v>
      </c>
      <c r="J1492" s="24">
        <v>45174</v>
      </c>
      <c r="K1492" s="17">
        <v>1581.33</v>
      </c>
      <c r="L1492" s="24">
        <v>45169</v>
      </c>
      <c r="M1492" s="16">
        <v>-5</v>
      </c>
      <c r="N1492" s="16">
        <f t="shared" si="69"/>
        <v>25</v>
      </c>
      <c r="O1492" s="17">
        <f t="shared" si="70"/>
        <v>-7906.65</v>
      </c>
      <c r="P1492" s="17">
        <f t="shared" si="71"/>
        <v>39533.25</v>
      </c>
    </row>
    <row r="1493" spans="1:16" x14ac:dyDescent="0.25">
      <c r="A1493" s="15" t="s">
        <v>12</v>
      </c>
      <c r="B1493" s="15" t="s">
        <v>1206</v>
      </c>
      <c r="C1493" s="15" t="s">
        <v>674</v>
      </c>
      <c r="D1493" s="16">
        <v>6188330150</v>
      </c>
      <c r="E1493" s="24">
        <v>45147</v>
      </c>
      <c r="F1493" s="24">
        <v>45147</v>
      </c>
      <c r="G1493" s="16">
        <v>10230836944</v>
      </c>
      <c r="H1493" s="16">
        <v>2135794</v>
      </c>
      <c r="I1493" s="25">
        <v>11905.97</v>
      </c>
      <c r="J1493" s="24">
        <v>45207</v>
      </c>
      <c r="K1493" s="17">
        <v>9758.99</v>
      </c>
      <c r="L1493" s="24">
        <v>45188</v>
      </c>
      <c r="M1493" s="16">
        <v>-19</v>
      </c>
      <c r="N1493" s="16">
        <f t="shared" si="69"/>
        <v>41</v>
      </c>
      <c r="O1493" s="17">
        <f t="shared" si="70"/>
        <v>-185420.81</v>
      </c>
      <c r="P1493" s="17">
        <f t="shared" si="71"/>
        <v>400118.58999999997</v>
      </c>
    </row>
    <row r="1494" spans="1:16" x14ac:dyDescent="0.25">
      <c r="A1494" s="15" t="s">
        <v>12</v>
      </c>
      <c r="B1494" s="15" t="s">
        <v>1206</v>
      </c>
      <c r="C1494" s="15" t="s">
        <v>673</v>
      </c>
      <c r="D1494" s="16">
        <v>6907290156</v>
      </c>
      <c r="E1494" s="24">
        <v>45159</v>
      </c>
      <c r="F1494" s="24">
        <v>45159</v>
      </c>
      <c r="G1494" s="16">
        <v>10302342822</v>
      </c>
      <c r="H1494" s="16">
        <v>2103531</v>
      </c>
      <c r="I1494" s="25">
        <v>531.74</v>
      </c>
      <c r="J1494" s="24">
        <v>45189</v>
      </c>
      <c r="K1494" s="17">
        <v>435.85</v>
      </c>
      <c r="L1494" s="24">
        <v>45187</v>
      </c>
      <c r="M1494" s="16">
        <v>-2</v>
      </c>
      <c r="N1494" s="16">
        <f t="shared" si="69"/>
        <v>28</v>
      </c>
      <c r="O1494" s="17">
        <f t="shared" si="70"/>
        <v>-871.7</v>
      </c>
      <c r="P1494" s="17">
        <f t="shared" si="71"/>
        <v>12203.800000000001</v>
      </c>
    </row>
    <row r="1495" spans="1:16" x14ac:dyDescent="0.25">
      <c r="A1495" s="15" t="s">
        <v>12</v>
      </c>
      <c r="B1495" s="15" t="s">
        <v>1206</v>
      </c>
      <c r="C1495" s="15" t="s">
        <v>1267</v>
      </c>
      <c r="D1495" s="16">
        <v>1876320498</v>
      </c>
      <c r="E1495" s="24">
        <v>45166</v>
      </c>
      <c r="F1495" s="24">
        <v>45166</v>
      </c>
      <c r="G1495" s="16">
        <v>10332504343</v>
      </c>
      <c r="H1495" s="16">
        <v>944</v>
      </c>
      <c r="I1495" s="25">
        <v>1519.96</v>
      </c>
      <c r="J1495" s="24">
        <v>45196</v>
      </c>
      <c r="K1495" s="17">
        <v>1245.8699999999999</v>
      </c>
      <c r="L1495" s="24">
        <v>45188</v>
      </c>
      <c r="M1495" s="16">
        <v>-8</v>
      </c>
      <c r="N1495" s="16">
        <f t="shared" si="69"/>
        <v>22</v>
      </c>
      <c r="O1495" s="17">
        <f t="shared" si="70"/>
        <v>-9966.9599999999991</v>
      </c>
      <c r="P1495" s="17">
        <f t="shared" si="71"/>
        <v>27409.14</v>
      </c>
    </row>
    <row r="1496" spans="1:16" x14ac:dyDescent="0.25">
      <c r="A1496" s="15" t="s">
        <v>12</v>
      </c>
      <c r="B1496" s="15" t="s">
        <v>1206</v>
      </c>
      <c r="C1496" s="15" t="s">
        <v>1217</v>
      </c>
      <c r="D1496" s="16">
        <v>2289740488</v>
      </c>
      <c r="E1496" s="24">
        <v>45171</v>
      </c>
      <c r="F1496" s="24">
        <v>45171</v>
      </c>
      <c r="G1496" s="16">
        <v>10361198856</v>
      </c>
      <c r="H1496" s="16" t="s">
        <v>1286</v>
      </c>
      <c r="I1496" s="25">
        <v>1254.77</v>
      </c>
      <c r="J1496" s="24">
        <v>45201</v>
      </c>
      <c r="K1496" s="17">
        <v>1028.5</v>
      </c>
      <c r="L1496" s="24">
        <v>45195</v>
      </c>
      <c r="M1496" s="16">
        <v>-6</v>
      </c>
      <c r="N1496" s="16">
        <f t="shared" si="69"/>
        <v>24</v>
      </c>
      <c r="O1496" s="17">
        <f t="shared" si="70"/>
        <v>-6171</v>
      </c>
      <c r="P1496" s="17">
        <f t="shared" si="71"/>
        <v>24684</v>
      </c>
    </row>
    <row r="1497" spans="1:16" x14ac:dyDescent="0.25">
      <c r="A1497" s="15" t="s">
        <v>12</v>
      </c>
      <c r="B1497" s="15" t="s">
        <v>1206</v>
      </c>
      <c r="C1497" s="15" t="s">
        <v>1228</v>
      </c>
      <c r="D1497" s="16">
        <v>1573730486</v>
      </c>
      <c r="E1497" s="24">
        <v>45171</v>
      </c>
      <c r="F1497" s="24">
        <v>45171</v>
      </c>
      <c r="G1497" s="16">
        <v>10364131787</v>
      </c>
      <c r="H1497" s="16" t="s">
        <v>1287</v>
      </c>
      <c r="I1497" s="25">
        <v>3782</v>
      </c>
      <c r="J1497" s="24">
        <v>45201</v>
      </c>
      <c r="K1497" s="17">
        <v>3100</v>
      </c>
      <c r="L1497" s="24">
        <v>45190</v>
      </c>
      <c r="M1497" s="16">
        <v>-11</v>
      </c>
      <c r="N1497" s="16">
        <f t="shared" si="69"/>
        <v>19</v>
      </c>
      <c r="O1497" s="17">
        <f t="shared" si="70"/>
        <v>-34100</v>
      </c>
      <c r="P1497" s="17">
        <f t="shared" si="71"/>
        <v>58900</v>
      </c>
    </row>
    <row r="1498" spans="1:16" x14ac:dyDescent="0.25">
      <c r="A1498" s="15" t="s">
        <v>12</v>
      </c>
      <c r="B1498" s="15" t="s">
        <v>1206</v>
      </c>
      <c r="C1498" s="15" t="s">
        <v>1288</v>
      </c>
      <c r="D1498" s="16">
        <v>1287720492</v>
      </c>
      <c r="E1498" s="24">
        <v>45175</v>
      </c>
      <c r="F1498" s="24">
        <v>45175</v>
      </c>
      <c r="G1498" s="16">
        <v>10384618186</v>
      </c>
      <c r="H1498" s="16">
        <v>1703</v>
      </c>
      <c r="I1498" s="25">
        <v>105</v>
      </c>
      <c r="J1498" s="24">
        <v>45205</v>
      </c>
      <c r="K1498" s="17">
        <v>86.07</v>
      </c>
      <c r="L1498" s="24">
        <v>45194</v>
      </c>
      <c r="M1498" s="16">
        <v>-11</v>
      </c>
      <c r="N1498" s="16">
        <f t="shared" si="69"/>
        <v>19</v>
      </c>
      <c r="O1498" s="17">
        <f t="shared" si="70"/>
        <v>-946.77</v>
      </c>
      <c r="P1498" s="17">
        <f t="shared" si="71"/>
        <v>1635.33</v>
      </c>
    </row>
    <row r="1499" spans="1:16" x14ac:dyDescent="0.25">
      <c r="A1499" s="15" t="s">
        <v>12</v>
      </c>
      <c r="B1499" s="15" t="s">
        <v>1206</v>
      </c>
      <c r="C1499" s="15" t="s">
        <v>674</v>
      </c>
      <c r="D1499" s="16">
        <v>6188330150</v>
      </c>
      <c r="E1499" s="24">
        <v>45177</v>
      </c>
      <c r="F1499" s="24">
        <v>45177</v>
      </c>
      <c r="G1499" s="16">
        <v>10400206537</v>
      </c>
      <c r="H1499" s="16">
        <v>2138786</v>
      </c>
      <c r="I1499" s="25">
        <v>19308.22</v>
      </c>
      <c r="J1499" s="24">
        <v>45237</v>
      </c>
      <c r="K1499" s="17">
        <v>15826.41</v>
      </c>
      <c r="L1499" s="24">
        <v>45188</v>
      </c>
      <c r="M1499" s="16">
        <v>-49</v>
      </c>
      <c r="N1499" s="16">
        <f t="shared" si="69"/>
        <v>11</v>
      </c>
      <c r="O1499" s="17">
        <f t="shared" si="70"/>
        <v>-775494.09</v>
      </c>
      <c r="P1499" s="17">
        <f t="shared" si="71"/>
        <v>174090.51</v>
      </c>
    </row>
    <row r="1500" spans="1:16" x14ac:dyDescent="0.25">
      <c r="A1500" s="15" t="s">
        <v>12</v>
      </c>
      <c r="B1500" s="15" t="s">
        <v>1206</v>
      </c>
      <c r="C1500" s="15" t="s">
        <v>1263</v>
      </c>
      <c r="D1500" s="16">
        <v>1108630524</v>
      </c>
      <c r="E1500" s="24">
        <v>45176</v>
      </c>
      <c r="F1500" s="24">
        <v>45176</v>
      </c>
      <c r="G1500" s="16">
        <v>10403626213</v>
      </c>
      <c r="H1500" s="16" t="s">
        <v>1289</v>
      </c>
      <c r="I1500" s="25">
        <v>5636.4</v>
      </c>
      <c r="J1500" s="24">
        <v>45236</v>
      </c>
      <c r="K1500" s="17">
        <v>4620</v>
      </c>
      <c r="L1500" s="24">
        <v>45183</v>
      </c>
      <c r="M1500" s="16">
        <v>-53</v>
      </c>
      <c r="N1500" s="16">
        <f t="shared" si="69"/>
        <v>7</v>
      </c>
      <c r="O1500" s="17">
        <f t="shared" si="70"/>
        <v>-244860</v>
      </c>
      <c r="P1500" s="17">
        <f t="shared" si="71"/>
        <v>32340</v>
      </c>
    </row>
    <row r="1501" spans="1:16" x14ac:dyDescent="0.25">
      <c r="A1501" s="15" t="s">
        <v>12</v>
      </c>
      <c r="B1501" s="15" t="s">
        <v>1206</v>
      </c>
      <c r="C1501" s="15" t="s">
        <v>673</v>
      </c>
      <c r="D1501" s="16">
        <v>6907290156</v>
      </c>
      <c r="E1501" s="24">
        <v>45180</v>
      </c>
      <c r="F1501" s="24">
        <v>45180</v>
      </c>
      <c r="G1501" s="16">
        <v>10422215126</v>
      </c>
      <c r="H1501" s="16">
        <v>2103865</v>
      </c>
      <c r="I1501" s="25">
        <v>468.07</v>
      </c>
      <c r="J1501" s="24">
        <v>45210</v>
      </c>
      <c r="K1501" s="17">
        <v>383.66</v>
      </c>
      <c r="L1501" s="24">
        <v>45187</v>
      </c>
      <c r="M1501" s="16">
        <v>-23</v>
      </c>
      <c r="N1501" s="16">
        <f t="shared" si="69"/>
        <v>7</v>
      </c>
      <c r="O1501" s="17">
        <f t="shared" si="70"/>
        <v>-8824.18</v>
      </c>
      <c r="P1501" s="17">
        <f t="shared" si="71"/>
        <v>2685.6200000000003</v>
      </c>
    </row>
    <row r="1502" spans="1:16" x14ac:dyDescent="0.25">
      <c r="A1502" s="15" t="s">
        <v>12</v>
      </c>
      <c r="B1502" s="15" t="s">
        <v>1206</v>
      </c>
      <c r="C1502" s="15" t="s">
        <v>1267</v>
      </c>
      <c r="D1502" s="16">
        <v>1876320498</v>
      </c>
      <c r="E1502" s="24">
        <v>45180</v>
      </c>
      <c r="F1502" s="24">
        <v>45180</v>
      </c>
      <c r="G1502" s="16">
        <v>10424222711</v>
      </c>
      <c r="H1502" s="16">
        <v>990</v>
      </c>
      <c r="I1502" s="25">
        <v>1479.36</v>
      </c>
      <c r="J1502" s="24">
        <v>45210</v>
      </c>
      <c r="K1502" s="17">
        <v>1212.5899999999999</v>
      </c>
      <c r="L1502" s="24">
        <v>45188</v>
      </c>
      <c r="M1502" s="16">
        <v>-22</v>
      </c>
      <c r="N1502" s="16">
        <f t="shared" si="69"/>
        <v>8</v>
      </c>
      <c r="O1502" s="17">
        <f t="shared" si="70"/>
        <v>-26676.98</v>
      </c>
      <c r="P1502" s="17">
        <f t="shared" si="71"/>
        <v>9700.7199999999993</v>
      </c>
    </row>
    <row r="1503" spans="1:16" x14ac:dyDescent="0.25">
      <c r="A1503" s="15" t="s">
        <v>12</v>
      </c>
      <c r="B1503" s="15" t="s">
        <v>1206</v>
      </c>
      <c r="C1503" s="15" t="s">
        <v>1273</v>
      </c>
      <c r="D1503" s="16" t="s">
        <v>1274</v>
      </c>
      <c r="E1503" s="24">
        <v>45186</v>
      </c>
      <c r="F1503" s="24">
        <v>45186</v>
      </c>
      <c r="G1503" s="16">
        <v>10459988772</v>
      </c>
      <c r="H1503" s="16" t="s">
        <v>1290</v>
      </c>
      <c r="I1503" s="25">
        <v>265</v>
      </c>
      <c r="J1503" s="24">
        <v>45216</v>
      </c>
      <c r="K1503" s="17">
        <v>217.21</v>
      </c>
      <c r="L1503" s="24">
        <v>45267</v>
      </c>
      <c r="M1503" s="16">
        <v>7</v>
      </c>
      <c r="N1503" s="16">
        <f t="shared" si="69"/>
        <v>81</v>
      </c>
      <c r="O1503" s="17">
        <f t="shared" si="70"/>
        <v>1520.47</v>
      </c>
      <c r="P1503" s="17">
        <f t="shared" si="71"/>
        <v>17594.010000000002</v>
      </c>
    </row>
    <row r="1504" spans="1:16" x14ac:dyDescent="0.25">
      <c r="A1504" s="15" t="s">
        <v>12</v>
      </c>
      <c r="B1504" s="15" t="s">
        <v>1206</v>
      </c>
      <c r="C1504" s="15" t="s">
        <v>1239</v>
      </c>
      <c r="D1504" s="16">
        <v>493410583</v>
      </c>
      <c r="E1504" s="24">
        <v>45184</v>
      </c>
      <c r="F1504" s="24">
        <v>45184</v>
      </c>
      <c r="G1504" s="16">
        <v>10462416913</v>
      </c>
      <c r="H1504" s="16">
        <v>26251</v>
      </c>
      <c r="I1504" s="25">
        <v>61.92</v>
      </c>
      <c r="J1504" s="24">
        <v>45214</v>
      </c>
      <c r="K1504" s="17">
        <v>50.75</v>
      </c>
      <c r="L1504" s="24">
        <v>45208</v>
      </c>
      <c r="M1504" s="16">
        <v>-6</v>
      </c>
      <c r="N1504" s="16">
        <f t="shared" si="69"/>
        <v>24</v>
      </c>
      <c r="O1504" s="17">
        <f t="shared" si="70"/>
        <v>-304.5</v>
      </c>
      <c r="P1504" s="17">
        <f t="shared" si="71"/>
        <v>1218</v>
      </c>
    </row>
    <row r="1505" spans="1:16" x14ac:dyDescent="0.25">
      <c r="A1505" s="15" t="s">
        <v>12</v>
      </c>
      <c r="B1505" s="15" t="s">
        <v>1206</v>
      </c>
      <c r="C1505" s="15" t="s">
        <v>1267</v>
      </c>
      <c r="D1505" s="16">
        <v>1876320498</v>
      </c>
      <c r="E1505" s="24">
        <v>45185</v>
      </c>
      <c r="F1505" s="24">
        <v>45185</v>
      </c>
      <c r="G1505" s="16">
        <v>10463059544</v>
      </c>
      <c r="H1505" s="16">
        <v>1019</v>
      </c>
      <c r="I1505" s="25">
        <v>141.51</v>
      </c>
      <c r="J1505" s="24">
        <v>45215</v>
      </c>
      <c r="K1505" s="17">
        <v>115.99</v>
      </c>
      <c r="L1505" s="24">
        <v>45203</v>
      </c>
      <c r="M1505" s="16">
        <v>-12</v>
      </c>
      <c r="N1505" s="16">
        <f t="shared" si="69"/>
        <v>18</v>
      </c>
      <c r="O1505" s="17">
        <f t="shared" si="70"/>
        <v>-1391.8799999999999</v>
      </c>
      <c r="P1505" s="17">
        <f t="shared" si="71"/>
        <v>2087.8199999999997</v>
      </c>
    </row>
    <row r="1506" spans="1:16" x14ac:dyDescent="0.25">
      <c r="A1506" s="15" t="s">
        <v>12</v>
      </c>
      <c r="B1506" s="15" t="s">
        <v>1206</v>
      </c>
      <c r="C1506" s="15" t="s">
        <v>843</v>
      </c>
      <c r="D1506" s="16">
        <v>97103880585</v>
      </c>
      <c r="E1506" s="24">
        <v>45192</v>
      </c>
      <c r="F1506" s="24">
        <v>45192</v>
      </c>
      <c r="G1506" s="16">
        <v>10492536754</v>
      </c>
      <c r="H1506" s="16">
        <v>3230352655</v>
      </c>
      <c r="I1506" s="25">
        <v>9312.14</v>
      </c>
      <c r="J1506" s="24">
        <v>45252</v>
      </c>
      <c r="K1506" s="17">
        <v>7632.9</v>
      </c>
      <c r="L1506" s="24">
        <v>45246</v>
      </c>
      <c r="M1506" s="16">
        <v>-6</v>
      </c>
      <c r="N1506" s="16">
        <f t="shared" si="69"/>
        <v>54</v>
      </c>
      <c r="O1506" s="17">
        <f t="shared" si="70"/>
        <v>-45797.399999999994</v>
      </c>
      <c r="P1506" s="17">
        <f t="shared" si="71"/>
        <v>412176.6</v>
      </c>
    </row>
    <row r="1507" spans="1:16" x14ac:dyDescent="0.25">
      <c r="A1507" s="15" t="s">
        <v>12</v>
      </c>
      <c r="B1507" s="15" t="s">
        <v>1206</v>
      </c>
      <c r="C1507" s="15" t="s">
        <v>843</v>
      </c>
      <c r="D1507" s="16">
        <v>97103880585</v>
      </c>
      <c r="E1507" s="24">
        <v>45192</v>
      </c>
      <c r="F1507" s="24">
        <v>45192</v>
      </c>
      <c r="G1507" s="16">
        <v>10492538952</v>
      </c>
      <c r="H1507" s="16">
        <v>3230352753</v>
      </c>
      <c r="I1507" s="25">
        <v>21700.1</v>
      </c>
      <c r="J1507" s="24">
        <v>45252</v>
      </c>
      <c r="K1507" s="17">
        <v>17786.97</v>
      </c>
      <c r="L1507" s="24">
        <v>45246</v>
      </c>
      <c r="M1507" s="16">
        <v>-6</v>
      </c>
      <c r="N1507" s="16">
        <f t="shared" si="69"/>
        <v>54</v>
      </c>
      <c r="O1507" s="17">
        <f t="shared" si="70"/>
        <v>-106721.82</v>
      </c>
      <c r="P1507" s="17">
        <f t="shared" si="71"/>
        <v>960496.38000000012</v>
      </c>
    </row>
    <row r="1508" spans="1:16" x14ac:dyDescent="0.25">
      <c r="A1508" s="15" t="s">
        <v>12</v>
      </c>
      <c r="B1508" s="15" t="s">
        <v>1206</v>
      </c>
      <c r="C1508" s="15" t="s">
        <v>843</v>
      </c>
      <c r="D1508" s="16">
        <v>97103880585</v>
      </c>
      <c r="E1508" s="24">
        <v>45189</v>
      </c>
      <c r="F1508" s="24">
        <v>45189</v>
      </c>
      <c r="G1508" s="16">
        <v>10492540916</v>
      </c>
      <c r="H1508" s="16">
        <v>3230352867</v>
      </c>
      <c r="I1508" s="25">
        <v>18680.71</v>
      </c>
      <c r="J1508" s="24">
        <v>45249</v>
      </c>
      <c r="K1508" s="17">
        <v>15312.06</v>
      </c>
      <c r="L1508" s="24">
        <v>45246</v>
      </c>
      <c r="M1508" s="16">
        <v>-3</v>
      </c>
      <c r="N1508" s="16">
        <f t="shared" si="69"/>
        <v>57</v>
      </c>
      <c r="O1508" s="17">
        <f t="shared" si="70"/>
        <v>-45936.18</v>
      </c>
      <c r="P1508" s="17">
        <f t="shared" si="71"/>
        <v>872787.41999999993</v>
      </c>
    </row>
    <row r="1509" spans="1:16" x14ac:dyDescent="0.25">
      <c r="A1509" s="15" t="s">
        <v>12</v>
      </c>
      <c r="B1509" s="15" t="s">
        <v>1206</v>
      </c>
      <c r="C1509" s="15" t="s">
        <v>1267</v>
      </c>
      <c r="D1509" s="16">
        <v>1876320498</v>
      </c>
      <c r="E1509" s="24">
        <v>45195</v>
      </c>
      <c r="F1509" s="24">
        <v>45195</v>
      </c>
      <c r="G1509" s="16">
        <v>10522156678</v>
      </c>
      <c r="H1509" s="16">
        <v>1062</v>
      </c>
      <c r="I1509" s="25">
        <v>96.62</v>
      </c>
      <c r="J1509" s="24">
        <v>45225</v>
      </c>
      <c r="K1509" s="17">
        <v>79.2</v>
      </c>
      <c r="L1509" s="24">
        <v>45203</v>
      </c>
      <c r="M1509" s="16">
        <v>-22</v>
      </c>
      <c r="N1509" s="16">
        <f t="shared" si="69"/>
        <v>8</v>
      </c>
      <c r="O1509" s="17">
        <f t="shared" si="70"/>
        <v>-1742.4</v>
      </c>
      <c r="P1509" s="17">
        <f t="shared" si="71"/>
        <v>633.6</v>
      </c>
    </row>
    <row r="1510" spans="1:16" x14ac:dyDescent="0.25">
      <c r="A1510" s="15" t="s">
        <v>12</v>
      </c>
      <c r="B1510" s="15" t="s">
        <v>1206</v>
      </c>
      <c r="C1510" s="15" t="s">
        <v>1291</v>
      </c>
      <c r="D1510" s="16">
        <v>5788780483</v>
      </c>
      <c r="E1510" s="24">
        <v>45196</v>
      </c>
      <c r="F1510" s="24">
        <v>45196</v>
      </c>
      <c r="G1510" s="16">
        <v>10532148074</v>
      </c>
      <c r="H1510" s="16">
        <v>2803</v>
      </c>
      <c r="I1510" s="25">
        <v>11470</v>
      </c>
      <c r="J1510" s="24">
        <v>45226</v>
      </c>
      <c r="K1510" s="17">
        <v>9401.64</v>
      </c>
      <c r="L1510" s="24">
        <v>45224</v>
      </c>
      <c r="M1510" s="16">
        <v>-2</v>
      </c>
      <c r="N1510" s="16">
        <f t="shared" si="69"/>
        <v>28</v>
      </c>
      <c r="O1510" s="17">
        <f t="shared" si="70"/>
        <v>-18803.28</v>
      </c>
      <c r="P1510" s="17">
        <f t="shared" si="71"/>
        <v>263245.92</v>
      </c>
    </row>
    <row r="1511" spans="1:16" x14ac:dyDescent="0.25">
      <c r="A1511" s="15" t="s">
        <v>12</v>
      </c>
      <c r="B1511" s="15" t="s">
        <v>1206</v>
      </c>
      <c r="C1511" s="15" t="s">
        <v>1272</v>
      </c>
      <c r="D1511" s="16">
        <v>90031650493</v>
      </c>
      <c r="E1511" s="24">
        <v>45196</v>
      </c>
      <c r="F1511" s="24">
        <v>45196</v>
      </c>
      <c r="G1511" s="16">
        <v>10533017526</v>
      </c>
      <c r="H1511" s="16">
        <v>30</v>
      </c>
      <c r="I1511" s="25">
        <v>440</v>
      </c>
      <c r="J1511" s="24">
        <v>45226</v>
      </c>
      <c r="K1511" s="17">
        <v>360.65</v>
      </c>
      <c r="L1511" s="24">
        <v>45219</v>
      </c>
      <c r="M1511" s="16">
        <v>-7</v>
      </c>
      <c r="N1511" s="16">
        <f t="shared" si="69"/>
        <v>23</v>
      </c>
      <c r="O1511" s="17">
        <f t="shared" si="70"/>
        <v>-2524.5499999999997</v>
      </c>
      <c r="P1511" s="17">
        <f t="shared" si="71"/>
        <v>8294.9499999999989</v>
      </c>
    </row>
    <row r="1512" spans="1:16" x14ac:dyDescent="0.25">
      <c r="A1512" s="15" t="s">
        <v>12</v>
      </c>
      <c r="B1512" s="15" t="s">
        <v>1206</v>
      </c>
      <c r="C1512" s="15" t="s">
        <v>1228</v>
      </c>
      <c r="D1512" s="16">
        <v>1573730486</v>
      </c>
      <c r="E1512" s="24">
        <v>45203</v>
      </c>
      <c r="F1512" s="24">
        <v>45203</v>
      </c>
      <c r="G1512" s="16">
        <v>10572248471</v>
      </c>
      <c r="H1512" s="16" t="s">
        <v>1292</v>
      </c>
      <c r="I1512" s="25">
        <v>3782</v>
      </c>
      <c r="J1512" s="24">
        <v>45233</v>
      </c>
      <c r="K1512" s="17">
        <v>3100</v>
      </c>
      <c r="L1512" s="24">
        <v>45224</v>
      </c>
      <c r="M1512" s="16">
        <v>-9</v>
      </c>
      <c r="N1512" s="16">
        <f t="shared" si="69"/>
        <v>21</v>
      </c>
      <c r="O1512" s="17">
        <f t="shared" si="70"/>
        <v>-27900</v>
      </c>
      <c r="P1512" s="17">
        <f t="shared" si="71"/>
        <v>65100</v>
      </c>
    </row>
    <row r="1513" spans="1:16" x14ac:dyDescent="0.25">
      <c r="A1513" s="15" t="s">
        <v>12</v>
      </c>
      <c r="B1513" s="15" t="s">
        <v>1206</v>
      </c>
      <c r="C1513" s="15" t="s">
        <v>1263</v>
      </c>
      <c r="D1513" s="16">
        <v>1108630524</v>
      </c>
      <c r="E1513" s="24">
        <v>45203</v>
      </c>
      <c r="F1513" s="24">
        <v>45203</v>
      </c>
      <c r="G1513" s="16">
        <v>10587646418</v>
      </c>
      <c r="H1513" s="16" t="s">
        <v>1293</v>
      </c>
      <c r="I1513" s="25">
        <v>5636.4</v>
      </c>
      <c r="J1513" s="24">
        <v>45263</v>
      </c>
      <c r="K1513" s="17">
        <v>4620</v>
      </c>
      <c r="L1513" s="24">
        <v>45215</v>
      </c>
      <c r="M1513" s="16">
        <v>-48</v>
      </c>
      <c r="N1513" s="16">
        <f t="shared" si="69"/>
        <v>12</v>
      </c>
      <c r="O1513" s="17">
        <f t="shared" si="70"/>
        <v>-221760</v>
      </c>
      <c r="P1513" s="17">
        <f t="shared" si="71"/>
        <v>55440</v>
      </c>
    </row>
    <row r="1514" spans="1:16" x14ac:dyDescent="0.25">
      <c r="A1514" s="15" t="s">
        <v>12</v>
      </c>
      <c r="B1514" s="15" t="s">
        <v>1206</v>
      </c>
      <c r="C1514" s="15" t="s">
        <v>1267</v>
      </c>
      <c r="D1514" s="16">
        <v>1876320498</v>
      </c>
      <c r="E1514" s="24">
        <v>45207</v>
      </c>
      <c r="F1514" s="24">
        <v>45207</v>
      </c>
      <c r="G1514" s="16">
        <v>10595140270</v>
      </c>
      <c r="H1514" s="16">
        <v>1104</v>
      </c>
      <c r="I1514" s="25">
        <v>836.91</v>
      </c>
      <c r="J1514" s="24">
        <v>45237</v>
      </c>
      <c r="K1514" s="17">
        <v>685.99</v>
      </c>
      <c r="L1514" s="24">
        <v>45229</v>
      </c>
      <c r="M1514" s="16">
        <v>-8</v>
      </c>
      <c r="N1514" s="16">
        <f t="shared" si="69"/>
        <v>22</v>
      </c>
      <c r="O1514" s="17">
        <f t="shared" si="70"/>
        <v>-5487.92</v>
      </c>
      <c r="P1514" s="17">
        <f t="shared" si="71"/>
        <v>15091.78</v>
      </c>
    </row>
    <row r="1515" spans="1:16" x14ac:dyDescent="0.25">
      <c r="A1515" s="15" t="s">
        <v>12</v>
      </c>
      <c r="B1515" s="15" t="s">
        <v>1206</v>
      </c>
      <c r="C1515" s="15" t="s">
        <v>674</v>
      </c>
      <c r="D1515" s="16">
        <v>6188330150</v>
      </c>
      <c r="E1515" s="24">
        <v>45207</v>
      </c>
      <c r="F1515" s="24">
        <v>45207</v>
      </c>
      <c r="G1515" s="16">
        <v>10596959262</v>
      </c>
      <c r="H1515" s="16">
        <v>2143090</v>
      </c>
      <c r="I1515" s="25">
        <v>13274.03</v>
      </c>
      <c r="J1515" s="24">
        <v>45267</v>
      </c>
      <c r="K1515" s="17">
        <v>10880.35</v>
      </c>
      <c r="L1515" s="24">
        <v>45257</v>
      </c>
      <c r="M1515" s="16">
        <v>-10</v>
      </c>
      <c r="N1515" s="16">
        <f t="shared" si="69"/>
        <v>50</v>
      </c>
      <c r="O1515" s="17">
        <f t="shared" si="70"/>
        <v>-108803.5</v>
      </c>
      <c r="P1515" s="17">
        <f t="shared" si="71"/>
        <v>544017.5</v>
      </c>
    </row>
    <row r="1516" spans="1:16" x14ac:dyDescent="0.25">
      <c r="A1516" s="15" t="s">
        <v>12</v>
      </c>
      <c r="B1516" s="15" t="s">
        <v>1206</v>
      </c>
      <c r="C1516" s="15" t="s">
        <v>1267</v>
      </c>
      <c r="D1516" s="16">
        <v>1876320498</v>
      </c>
      <c r="E1516" s="24">
        <v>45208</v>
      </c>
      <c r="F1516" s="24">
        <v>45208</v>
      </c>
      <c r="G1516" s="16">
        <v>10601182460</v>
      </c>
      <c r="H1516" s="16">
        <v>1106</v>
      </c>
      <c r="I1516" s="25">
        <v>268.39999999999998</v>
      </c>
      <c r="J1516" s="24">
        <v>45238</v>
      </c>
      <c r="K1516" s="17">
        <v>220</v>
      </c>
      <c r="L1516" s="24">
        <v>45229</v>
      </c>
      <c r="M1516" s="16">
        <v>-9</v>
      </c>
      <c r="N1516" s="16">
        <f t="shared" si="69"/>
        <v>21</v>
      </c>
      <c r="O1516" s="17">
        <f t="shared" si="70"/>
        <v>-1980</v>
      </c>
      <c r="P1516" s="17">
        <f t="shared" si="71"/>
        <v>4620</v>
      </c>
    </row>
    <row r="1517" spans="1:16" x14ac:dyDescent="0.25">
      <c r="A1517" s="15" t="s">
        <v>12</v>
      </c>
      <c r="B1517" s="15" t="s">
        <v>1206</v>
      </c>
      <c r="C1517" s="15" t="s">
        <v>1240</v>
      </c>
      <c r="D1517" s="16">
        <v>13365760159</v>
      </c>
      <c r="E1517" s="24">
        <v>45208</v>
      </c>
      <c r="F1517" s="24">
        <v>45208</v>
      </c>
      <c r="G1517" s="16">
        <v>10616235803</v>
      </c>
      <c r="H1517" s="16" t="s">
        <v>1294</v>
      </c>
      <c r="I1517" s="25">
        <v>15963.8</v>
      </c>
      <c r="J1517" s="24">
        <v>45238</v>
      </c>
      <c r="K1517" s="17">
        <v>13085.08</v>
      </c>
      <c r="L1517" s="24">
        <v>45236</v>
      </c>
      <c r="M1517" s="16">
        <v>-2</v>
      </c>
      <c r="N1517" s="16">
        <f t="shared" si="69"/>
        <v>28</v>
      </c>
      <c r="O1517" s="17">
        <f t="shared" si="70"/>
        <v>-26170.16</v>
      </c>
      <c r="P1517" s="17">
        <f t="shared" si="71"/>
        <v>366382.24</v>
      </c>
    </row>
    <row r="1518" spans="1:16" x14ac:dyDescent="0.25">
      <c r="A1518" s="15" t="s">
        <v>12</v>
      </c>
      <c r="B1518" s="15" t="s">
        <v>1206</v>
      </c>
      <c r="C1518" s="15" t="s">
        <v>1240</v>
      </c>
      <c r="D1518" s="16">
        <v>13365760159</v>
      </c>
      <c r="E1518" s="24">
        <v>45209</v>
      </c>
      <c r="F1518" s="24">
        <v>45209</v>
      </c>
      <c r="G1518" s="16">
        <v>10616360380</v>
      </c>
      <c r="H1518" s="16" t="s">
        <v>1295</v>
      </c>
      <c r="I1518" s="25">
        <v>2313.02</v>
      </c>
      <c r="J1518" s="24">
        <v>45239</v>
      </c>
      <c r="K1518" s="17">
        <v>1895.92</v>
      </c>
      <c r="L1518" s="24">
        <v>45236</v>
      </c>
      <c r="M1518" s="16">
        <v>-3</v>
      </c>
      <c r="N1518" s="16">
        <f t="shared" si="69"/>
        <v>27</v>
      </c>
      <c r="O1518" s="17">
        <f t="shared" si="70"/>
        <v>-5687.76</v>
      </c>
      <c r="P1518" s="17">
        <f t="shared" si="71"/>
        <v>51189.840000000004</v>
      </c>
    </row>
    <row r="1519" spans="1:16" x14ac:dyDescent="0.25">
      <c r="A1519" s="15" t="s">
        <v>12</v>
      </c>
      <c r="B1519" s="15" t="s">
        <v>1206</v>
      </c>
      <c r="C1519" s="15" t="s">
        <v>673</v>
      </c>
      <c r="D1519" s="16">
        <v>6907290156</v>
      </c>
      <c r="E1519" s="24">
        <v>45210</v>
      </c>
      <c r="F1519" s="24">
        <v>45210</v>
      </c>
      <c r="G1519" s="16">
        <v>10617582290</v>
      </c>
      <c r="H1519" s="16">
        <v>2104276</v>
      </c>
      <c r="I1519" s="25">
        <v>338.14</v>
      </c>
      <c r="J1519" s="24">
        <v>45240</v>
      </c>
      <c r="K1519" s="17">
        <v>277.16000000000003</v>
      </c>
      <c r="L1519" s="24">
        <v>45237</v>
      </c>
      <c r="M1519" s="16">
        <v>-3</v>
      </c>
      <c r="N1519" s="16">
        <f t="shared" si="69"/>
        <v>27</v>
      </c>
      <c r="O1519" s="17">
        <f t="shared" si="70"/>
        <v>-831.48</v>
      </c>
      <c r="P1519" s="17">
        <f t="shared" si="71"/>
        <v>7483.3200000000006</v>
      </c>
    </row>
    <row r="1520" spans="1:16" x14ac:dyDescent="0.25">
      <c r="A1520" s="15" t="s">
        <v>12</v>
      </c>
      <c r="B1520" s="15" t="s">
        <v>1206</v>
      </c>
      <c r="C1520" s="15" t="s">
        <v>624</v>
      </c>
      <c r="D1520" s="16">
        <v>2313821007</v>
      </c>
      <c r="E1520" s="24">
        <v>45212</v>
      </c>
      <c r="F1520" s="24">
        <v>45212</v>
      </c>
      <c r="G1520" s="16">
        <v>10658177519</v>
      </c>
      <c r="H1520" s="16" t="s">
        <v>1296</v>
      </c>
      <c r="I1520" s="25">
        <v>967.09</v>
      </c>
      <c r="J1520" s="24">
        <v>45242</v>
      </c>
      <c r="K1520" s="17">
        <v>792.7</v>
      </c>
      <c r="L1520" s="24">
        <v>45243</v>
      </c>
      <c r="M1520" s="16">
        <v>1</v>
      </c>
      <c r="N1520" s="16">
        <f t="shared" si="69"/>
        <v>31</v>
      </c>
      <c r="O1520" s="17">
        <f t="shared" si="70"/>
        <v>792.7</v>
      </c>
      <c r="P1520" s="17">
        <f t="shared" si="71"/>
        <v>24573.7</v>
      </c>
    </row>
    <row r="1521" spans="1:16" x14ac:dyDescent="0.25">
      <c r="A1521" s="15" t="s">
        <v>12</v>
      </c>
      <c r="B1521" s="15" t="s">
        <v>1206</v>
      </c>
      <c r="C1521" s="15" t="s">
        <v>1267</v>
      </c>
      <c r="D1521" s="16">
        <v>1876320498</v>
      </c>
      <c r="E1521" s="24">
        <v>45220</v>
      </c>
      <c r="F1521" s="24">
        <v>45220</v>
      </c>
      <c r="G1521" s="16">
        <v>10687762798</v>
      </c>
      <c r="H1521" s="16">
        <v>1155</v>
      </c>
      <c r="I1521" s="25">
        <v>644.54999999999995</v>
      </c>
      <c r="J1521" s="24">
        <v>45250</v>
      </c>
      <c r="K1521" s="17">
        <v>528.32000000000005</v>
      </c>
      <c r="L1521" s="24">
        <v>45229</v>
      </c>
      <c r="M1521" s="16">
        <v>-21</v>
      </c>
      <c r="N1521" s="16">
        <f t="shared" si="69"/>
        <v>9</v>
      </c>
      <c r="O1521" s="17">
        <f t="shared" si="70"/>
        <v>-11094.720000000001</v>
      </c>
      <c r="P1521" s="17">
        <f t="shared" si="71"/>
        <v>4754.88</v>
      </c>
    </row>
    <row r="1522" spans="1:16" x14ac:dyDescent="0.25">
      <c r="A1522" s="15" t="s">
        <v>12</v>
      </c>
      <c r="B1522" s="15" t="s">
        <v>1206</v>
      </c>
      <c r="C1522" s="15" t="s">
        <v>1267</v>
      </c>
      <c r="D1522" s="16">
        <v>1876320498</v>
      </c>
      <c r="E1522" s="24">
        <v>45220</v>
      </c>
      <c r="F1522" s="24">
        <v>45220</v>
      </c>
      <c r="G1522" s="16">
        <v>10687763069</v>
      </c>
      <c r="H1522" s="16">
        <v>1156</v>
      </c>
      <c r="I1522" s="25">
        <v>42.7</v>
      </c>
      <c r="J1522" s="24">
        <v>45250</v>
      </c>
      <c r="K1522" s="17">
        <v>35</v>
      </c>
      <c r="L1522" s="24">
        <v>45229</v>
      </c>
      <c r="M1522" s="16">
        <v>-21</v>
      </c>
      <c r="N1522" s="16">
        <f t="shared" si="69"/>
        <v>9</v>
      </c>
      <c r="O1522" s="17">
        <f t="shared" si="70"/>
        <v>-735</v>
      </c>
      <c r="P1522" s="17">
        <f t="shared" si="71"/>
        <v>315</v>
      </c>
    </row>
    <row r="1523" spans="1:16" x14ac:dyDescent="0.25">
      <c r="A1523" s="15" t="s">
        <v>12</v>
      </c>
      <c r="B1523" s="15" t="s">
        <v>1206</v>
      </c>
      <c r="C1523" s="15" t="s">
        <v>1267</v>
      </c>
      <c r="D1523" s="16">
        <v>1876320498</v>
      </c>
      <c r="E1523" s="24">
        <v>45221</v>
      </c>
      <c r="F1523" s="24">
        <v>45221</v>
      </c>
      <c r="G1523" s="16">
        <v>10704905251</v>
      </c>
      <c r="H1523" s="16">
        <v>1176</v>
      </c>
      <c r="I1523" s="25">
        <v>355.7</v>
      </c>
      <c r="J1523" s="24">
        <v>45251</v>
      </c>
      <c r="K1523" s="17">
        <v>291.56</v>
      </c>
      <c r="L1523" s="24">
        <v>45229</v>
      </c>
      <c r="M1523" s="16">
        <v>-22</v>
      </c>
      <c r="N1523" s="16">
        <f t="shared" si="69"/>
        <v>8</v>
      </c>
      <c r="O1523" s="17">
        <f t="shared" si="70"/>
        <v>-6414.32</v>
      </c>
      <c r="P1523" s="17">
        <f t="shared" si="71"/>
        <v>2332.48</v>
      </c>
    </row>
    <row r="1524" spans="1:16" x14ac:dyDescent="0.25">
      <c r="A1524" s="15" t="s">
        <v>12</v>
      </c>
      <c r="B1524" s="15" t="s">
        <v>1206</v>
      </c>
      <c r="C1524" s="15" t="s">
        <v>1267</v>
      </c>
      <c r="D1524" s="16">
        <v>1876320498</v>
      </c>
      <c r="E1524" s="24">
        <v>45221</v>
      </c>
      <c r="F1524" s="24">
        <v>45221</v>
      </c>
      <c r="G1524" s="16">
        <v>10704905698</v>
      </c>
      <c r="H1524" s="16">
        <v>1175</v>
      </c>
      <c r="I1524" s="25">
        <v>398.76</v>
      </c>
      <c r="J1524" s="24">
        <v>45251</v>
      </c>
      <c r="K1524" s="17">
        <v>326.85000000000002</v>
      </c>
      <c r="L1524" s="24">
        <v>45229</v>
      </c>
      <c r="M1524" s="16">
        <v>-22</v>
      </c>
      <c r="N1524" s="16">
        <f t="shared" si="69"/>
        <v>8</v>
      </c>
      <c r="O1524" s="17">
        <f t="shared" si="70"/>
        <v>-7190.7000000000007</v>
      </c>
      <c r="P1524" s="17">
        <f t="shared" si="71"/>
        <v>2614.8000000000002</v>
      </c>
    </row>
    <row r="1525" spans="1:16" x14ac:dyDescent="0.25">
      <c r="A1525" s="15" t="s">
        <v>12</v>
      </c>
      <c r="B1525" s="15" t="s">
        <v>1206</v>
      </c>
      <c r="C1525" s="15" t="s">
        <v>1297</v>
      </c>
      <c r="D1525" s="16">
        <v>1707340491</v>
      </c>
      <c r="E1525" s="24">
        <v>45224</v>
      </c>
      <c r="F1525" s="24">
        <v>45224</v>
      </c>
      <c r="G1525" s="16">
        <v>10728193250</v>
      </c>
      <c r="H1525" s="16" t="s">
        <v>1298</v>
      </c>
      <c r="I1525" s="25">
        <v>2603.52</v>
      </c>
      <c r="J1525" s="24">
        <v>45254</v>
      </c>
      <c r="K1525" s="17">
        <v>2134.0300000000002</v>
      </c>
      <c r="L1525" s="24">
        <v>45251</v>
      </c>
      <c r="M1525" s="16">
        <v>-3</v>
      </c>
      <c r="N1525" s="16">
        <f t="shared" si="69"/>
        <v>27</v>
      </c>
      <c r="O1525" s="17">
        <f t="shared" si="70"/>
        <v>-6402.09</v>
      </c>
      <c r="P1525" s="17">
        <f t="shared" si="71"/>
        <v>57618.810000000005</v>
      </c>
    </row>
    <row r="1526" spans="1:16" x14ac:dyDescent="0.25">
      <c r="A1526" s="15" t="s">
        <v>12</v>
      </c>
      <c r="B1526" s="15" t="s">
        <v>1206</v>
      </c>
      <c r="C1526" s="15" t="s">
        <v>1267</v>
      </c>
      <c r="D1526" s="16">
        <v>1876320498</v>
      </c>
      <c r="E1526" s="24">
        <v>45224</v>
      </c>
      <c r="F1526" s="24">
        <v>45224</v>
      </c>
      <c r="G1526" s="16">
        <v>10731116925</v>
      </c>
      <c r="H1526" s="16">
        <v>1194</v>
      </c>
      <c r="I1526" s="25">
        <v>371.56</v>
      </c>
      <c r="J1526" s="24">
        <v>45254</v>
      </c>
      <c r="K1526" s="17">
        <v>304.56</v>
      </c>
      <c r="L1526" s="24">
        <v>45247</v>
      </c>
      <c r="M1526" s="16">
        <v>-7</v>
      </c>
      <c r="N1526" s="16">
        <f t="shared" si="69"/>
        <v>23</v>
      </c>
      <c r="O1526" s="17">
        <f t="shared" si="70"/>
        <v>-2131.92</v>
      </c>
      <c r="P1526" s="17">
        <f t="shared" si="71"/>
        <v>7004.88</v>
      </c>
    </row>
    <row r="1527" spans="1:16" x14ac:dyDescent="0.25">
      <c r="A1527" s="15" t="s">
        <v>12</v>
      </c>
      <c r="B1527" s="15" t="s">
        <v>1206</v>
      </c>
      <c r="C1527" s="15" t="s">
        <v>1267</v>
      </c>
      <c r="D1527" s="16">
        <v>1876320498</v>
      </c>
      <c r="E1527" s="24">
        <v>45226</v>
      </c>
      <c r="F1527" s="24">
        <v>45226</v>
      </c>
      <c r="G1527" s="16">
        <v>10745954169</v>
      </c>
      <c r="H1527" s="16">
        <v>1210</v>
      </c>
      <c r="I1527" s="25">
        <v>364.3</v>
      </c>
      <c r="J1527" s="24">
        <v>45256</v>
      </c>
      <c r="K1527" s="17">
        <v>298.61</v>
      </c>
      <c r="L1527" s="24">
        <v>45247</v>
      </c>
      <c r="M1527" s="16">
        <v>-9</v>
      </c>
      <c r="N1527" s="16">
        <f t="shared" si="69"/>
        <v>21</v>
      </c>
      <c r="O1527" s="17">
        <f t="shared" si="70"/>
        <v>-2687.4900000000002</v>
      </c>
      <c r="P1527" s="17">
        <f t="shared" si="71"/>
        <v>6270.81</v>
      </c>
    </row>
    <row r="1528" spans="1:16" x14ac:dyDescent="0.25">
      <c r="A1528" s="15" t="s">
        <v>12</v>
      </c>
      <c r="B1528" s="15" t="s">
        <v>1206</v>
      </c>
      <c r="C1528" s="15" t="s">
        <v>1233</v>
      </c>
      <c r="D1528" s="16">
        <v>901220491</v>
      </c>
      <c r="E1528" s="24">
        <v>45231</v>
      </c>
      <c r="F1528" s="24">
        <v>45231</v>
      </c>
      <c r="G1528" s="16">
        <v>10768746929</v>
      </c>
      <c r="H1528" s="16">
        <v>202311000002</v>
      </c>
      <c r="I1528" s="25">
        <v>1850</v>
      </c>
      <c r="J1528" s="24">
        <v>45261</v>
      </c>
      <c r="K1528" s="17">
        <v>1516.39</v>
      </c>
      <c r="L1528" s="24">
        <v>45258</v>
      </c>
      <c r="M1528" s="16">
        <v>-3</v>
      </c>
      <c r="N1528" s="16">
        <f t="shared" si="69"/>
        <v>27</v>
      </c>
      <c r="O1528" s="17">
        <f t="shared" si="70"/>
        <v>-4549.17</v>
      </c>
      <c r="P1528" s="17">
        <f t="shared" si="71"/>
        <v>40942.530000000006</v>
      </c>
    </row>
    <row r="1529" spans="1:16" x14ac:dyDescent="0.25">
      <c r="A1529" s="15" t="s">
        <v>12</v>
      </c>
      <c r="B1529" s="15" t="s">
        <v>1206</v>
      </c>
      <c r="C1529" s="15" t="s">
        <v>1240</v>
      </c>
      <c r="D1529" s="16">
        <v>13365760159</v>
      </c>
      <c r="E1529" s="24">
        <v>45231</v>
      </c>
      <c r="F1529" s="24">
        <v>45231</v>
      </c>
      <c r="G1529" s="16">
        <v>10770511034</v>
      </c>
      <c r="H1529" s="16" t="s">
        <v>1299</v>
      </c>
      <c r="I1529" s="25">
        <v>36905</v>
      </c>
      <c r="J1529" s="24">
        <v>45261</v>
      </c>
      <c r="K1529" s="17">
        <v>30250</v>
      </c>
      <c r="L1529" s="24">
        <v>45258</v>
      </c>
      <c r="M1529" s="16">
        <v>-3</v>
      </c>
      <c r="N1529" s="16">
        <f t="shared" si="69"/>
        <v>27</v>
      </c>
      <c r="O1529" s="17">
        <f t="shared" si="70"/>
        <v>-90750</v>
      </c>
      <c r="P1529" s="17">
        <f t="shared" si="71"/>
        <v>816750</v>
      </c>
    </row>
    <row r="1530" spans="1:16" x14ac:dyDescent="0.25">
      <c r="A1530" s="15" t="s">
        <v>12</v>
      </c>
      <c r="B1530" s="15" t="s">
        <v>1206</v>
      </c>
      <c r="C1530" s="15" t="s">
        <v>1240</v>
      </c>
      <c r="D1530" s="16">
        <v>13365760159</v>
      </c>
      <c r="E1530" s="24">
        <v>45231</v>
      </c>
      <c r="F1530" s="24">
        <v>45231</v>
      </c>
      <c r="G1530" s="16">
        <v>10770609735</v>
      </c>
      <c r="H1530" s="16" t="s">
        <v>1300</v>
      </c>
      <c r="I1530" s="25">
        <v>2958.49</v>
      </c>
      <c r="J1530" s="24">
        <v>45261</v>
      </c>
      <c r="K1530" s="17">
        <v>2424.9899999999998</v>
      </c>
      <c r="L1530" s="24">
        <v>45258</v>
      </c>
      <c r="M1530" s="16">
        <v>-3</v>
      </c>
      <c r="N1530" s="16">
        <f t="shared" si="69"/>
        <v>27</v>
      </c>
      <c r="O1530" s="17">
        <f t="shared" si="70"/>
        <v>-7274.9699999999993</v>
      </c>
      <c r="P1530" s="17">
        <f t="shared" si="71"/>
        <v>65474.729999999996</v>
      </c>
    </row>
    <row r="1531" spans="1:16" x14ac:dyDescent="0.25">
      <c r="A1531" s="15" t="s">
        <v>12</v>
      </c>
      <c r="B1531" s="15" t="s">
        <v>1206</v>
      </c>
      <c r="C1531" s="15" t="s">
        <v>1228</v>
      </c>
      <c r="D1531" s="16">
        <v>1573730486</v>
      </c>
      <c r="E1531" s="24">
        <v>45233</v>
      </c>
      <c r="F1531" s="24">
        <v>45233</v>
      </c>
      <c r="G1531" s="16">
        <v>10787677334</v>
      </c>
      <c r="H1531" s="16" t="s">
        <v>1301</v>
      </c>
      <c r="I1531" s="25">
        <v>3782</v>
      </c>
      <c r="J1531" s="24">
        <v>45263</v>
      </c>
      <c r="K1531" s="17">
        <v>3100</v>
      </c>
      <c r="L1531" s="24">
        <v>45260</v>
      </c>
      <c r="M1531" s="16">
        <v>-3</v>
      </c>
      <c r="N1531" s="16">
        <f t="shared" si="69"/>
        <v>27</v>
      </c>
      <c r="O1531" s="17">
        <f t="shared" si="70"/>
        <v>-9300</v>
      </c>
      <c r="P1531" s="17">
        <f t="shared" si="71"/>
        <v>83700</v>
      </c>
    </row>
    <row r="1532" spans="1:16" x14ac:dyDescent="0.25">
      <c r="A1532" s="15" t="s">
        <v>12</v>
      </c>
      <c r="B1532" s="15" t="s">
        <v>1206</v>
      </c>
      <c r="C1532" s="15" t="s">
        <v>1263</v>
      </c>
      <c r="D1532" s="16">
        <v>1108630524</v>
      </c>
      <c r="E1532" s="24">
        <v>45236</v>
      </c>
      <c r="F1532" s="24">
        <v>45236</v>
      </c>
      <c r="G1532" s="16">
        <v>10806947455</v>
      </c>
      <c r="H1532" s="16" t="s">
        <v>1302</v>
      </c>
      <c r="I1532" s="25">
        <v>5636.4</v>
      </c>
      <c r="J1532" s="24">
        <v>45296</v>
      </c>
      <c r="K1532" s="17">
        <v>4620</v>
      </c>
      <c r="L1532" s="24">
        <v>45246</v>
      </c>
      <c r="M1532" s="16">
        <v>-50</v>
      </c>
      <c r="N1532" s="16">
        <f t="shared" si="69"/>
        <v>10</v>
      </c>
      <c r="O1532" s="17">
        <f t="shared" si="70"/>
        <v>-231000</v>
      </c>
      <c r="P1532" s="17">
        <f t="shared" si="71"/>
        <v>46200</v>
      </c>
    </row>
    <row r="1533" spans="1:16" x14ac:dyDescent="0.25">
      <c r="A1533" s="15" t="s">
        <v>12</v>
      </c>
      <c r="B1533" s="15" t="s">
        <v>1206</v>
      </c>
      <c r="C1533" s="15" t="s">
        <v>673</v>
      </c>
      <c r="D1533" s="16">
        <v>6907290156</v>
      </c>
      <c r="E1533" s="24">
        <v>45237</v>
      </c>
      <c r="F1533" s="24">
        <v>45237</v>
      </c>
      <c r="G1533" s="16">
        <v>10815097058</v>
      </c>
      <c r="H1533" s="16">
        <v>2104872</v>
      </c>
      <c r="I1533" s="25">
        <v>592.02</v>
      </c>
      <c r="J1533" s="24">
        <v>45267</v>
      </c>
      <c r="K1533" s="17">
        <v>485.26</v>
      </c>
      <c r="L1533" s="24">
        <v>45261</v>
      </c>
      <c r="M1533" s="16">
        <v>-6</v>
      </c>
      <c r="N1533" s="16">
        <f t="shared" si="69"/>
        <v>24</v>
      </c>
      <c r="O1533" s="17">
        <f t="shared" si="70"/>
        <v>-2911.56</v>
      </c>
      <c r="P1533" s="17">
        <f t="shared" si="71"/>
        <v>11646.24</v>
      </c>
    </row>
    <row r="1534" spans="1:16" x14ac:dyDescent="0.25">
      <c r="A1534" s="15" t="s">
        <v>12</v>
      </c>
      <c r="B1534" s="15" t="s">
        <v>1206</v>
      </c>
      <c r="C1534" s="15" t="s">
        <v>674</v>
      </c>
      <c r="D1534" s="16">
        <v>6188330150</v>
      </c>
      <c r="E1534" s="24">
        <v>45238</v>
      </c>
      <c r="F1534" s="24">
        <v>45238</v>
      </c>
      <c r="G1534" s="16">
        <v>10822079132</v>
      </c>
      <c r="H1534" s="16">
        <v>2148111</v>
      </c>
      <c r="I1534" s="25">
        <v>10677.73</v>
      </c>
      <c r="J1534" s="24">
        <v>45298</v>
      </c>
      <c r="K1534" s="17">
        <v>8752.24</v>
      </c>
      <c r="L1534" s="24">
        <v>45257</v>
      </c>
      <c r="M1534" s="16">
        <v>-41</v>
      </c>
      <c r="N1534" s="16">
        <f t="shared" si="69"/>
        <v>19</v>
      </c>
      <c r="O1534" s="17">
        <f t="shared" si="70"/>
        <v>-358841.83999999997</v>
      </c>
      <c r="P1534" s="17">
        <f t="shared" si="71"/>
        <v>166292.56</v>
      </c>
    </row>
    <row r="1535" spans="1:16" x14ac:dyDescent="0.25">
      <c r="A1535" s="15" t="s">
        <v>12</v>
      </c>
      <c r="B1535" s="15" t="s">
        <v>1206</v>
      </c>
      <c r="C1535" s="15" t="s">
        <v>1303</v>
      </c>
      <c r="D1535" s="16" t="s">
        <v>1304</v>
      </c>
      <c r="E1535" s="24">
        <v>45245</v>
      </c>
      <c r="F1535" s="24">
        <v>45245</v>
      </c>
      <c r="G1535" s="16">
        <v>10878578477</v>
      </c>
      <c r="H1535" s="16" t="s">
        <v>1305</v>
      </c>
      <c r="I1535" s="25">
        <v>6692.92</v>
      </c>
      <c r="J1535" s="24">
        <v>45291</v>
      </c>
      <c r="K1535" s="17">
        <v>5486</v>
      </c>
      <c r="L1535" s="24">
        <v>45273</v>
      </c>
      <c r="M1535" s="16">
        <v>-18</v>
      </c>
      <c r="N1535" s="16">
        <f t="shared" si="69"/>
        <v>28</v>
      </c>
      <c r="O1535" s="17">
        <f t="shared" si="70"/>
        <v>-98748</v>
      </c>
      <c r="P1535" s="17">
        <f t="shared" si="71"/>
        <v>153608</v>
      </c>
    </row>
    <row r="1536" spans="1:16" x14ac:dyDescent="0.25">
      <c r="A1536" s="15" t="s">
        <v>12</v>
      </c>
      <c r="B1536" s="15" t="s">
        <v>1206</v>
      </c>
      <c r="C1536" s="15" t="s">
        <v>1306</v>
      </c>
      <c r="D1536" s="16">
        <v>3410670487</v>
      </c>
      <c r="E1536" s="24">
        <v>45245</v>
      </c>
      <c r="F1536" s="24">
        <v>45245</v>
      </c>
      <c r="G1536" s="16">
        <v>10879551703</v>
      </c>
      <c r="H1536" s="16" t="s">
        <v>1307</v>
      </c>
      <c r="I1536" s="25">
        <v>21154.799999999999</v>
      </c>
      <c r="J1536" s="24">
        <v>45275</v>
      </c>
      <c r="K1536" s="17">
        <v>17340</v>
      </c>
      <c r="L1536" s="24">
        <v>45272</v>
      </c>
      <c r="M1536" s="16">
        <v>-3</v>
      </c>
      <c r="N1536" s="16">
        <f t="shared" si="69"/>
        <v>27</v>
      </c>
      <c r="O1536" s="17">
        <f t="shared" si="70"/>
        <v>-52020</v>
      </c>
      <c r="P1536" s="17">
        <f t="shared" si="71"/>
        <v>468180</v>
      </c>
    </row>
    <row r="1537" spans="1:16" x14ac:dyDescent="0.25">
      <c r="A1537" s="15" t="s">
        <v>12</v>
      </c>
      <c r="B1537" s="15" t="s">
        <v>1206</v>
      </c>
      <c r="C1537" s="15" t="s">
        <v>1239</v>
      </c>
      <c r="D1537" s="16">
        <v>493410583</v>
      </c>
      <c r="E1537" s="24">
        <v>45245</v>
      </c>
      <c r="F1537" s="24">
        <v>45245</v>
      </c>
      <c r="G1537" s="16">
        <v>10882073180</v>
      </c>
      <c r="H1537" s="16">
        <v>32062</v>
      </c>
      <c r="I1537" s="25">
        <v>20.059999999999999</v>
      </c>
      <c r="J1537" s="24">
        <v>45275</v>
      </c>
      <c r="K1537" s="17">
        <v>16.440000000000001</v>
      </c>
      <c r="L1537" s="24">
        <v>45272</v>
      </c>
      <c r="M1537" s="16">
        <v>-3</v>
      </c>
      <c r="N1537" s="16">
        <f t="shared" si="69"/>
        <v>27</v>
      </c>
      <c r="O1537" s="17">
        <f t="shared" si="70"/>
        <v>-49.320000000000007</v>
      </c>
      <c r="P1537" s="17">
        <f t="shared" si="71"/>
        <v>443.88000000000005</v>
      </c>
    </row>
    <row r="1538" spans="1:16" x14ac:dyDescent="0.25">
      <c r="A1538" s="15" t="s">
        <v>12</v>
      </c>
      <c r="B1538" s="15" t="s">
        <v>1206</v>
      </c>
      <c r="C1538" s="15" t="s">
        <v>1308</v>
      </c>
      <c r="D1538" s="16">
        <v>1854770508</v>
      </c>
      <c r="E1538" s="24">
        <v>45253</v>
      </c>
      <c r="F1538" s="24">
        <v>45253</v>
      </c>
      <c r="G1538" s="16">
        <v>10888697033</v>
      </c>
      <c r="H1538" s="16">
        <v>229</v>
      </c>
      <c r="I1538" s="25">
        <v>3050</v>
      </c>
      <c r="J1538" s="24">
        <v>45276</v>
      </c>
      <c r="K1538" s="17">
        <v>2500</v>
      </c>
      <c r="L1538" s="24">
        <v>45272</v>
      </c>
      <c r="M1538" s="16">
        <v>-4</v>
      </c>
      <c r="N1538" s="16">
        <f t="shared" si="69"/>
        <v>19</v>
      </c>
      <c r="O1538" s="17">
        <f t="shared" si="70"/>
        <v>-10000</v>
      </c>
      <c r="P1538" s="17">
        <f t="shared" si="71"/>
        <v>47500</v>
      </c>
    </row>
    <row r="1539" spans="1:16" x14ac:dyDescent="0.25">
      <c r="A1539" s="15" t="s">
        <v>12</v>
      </c>
      <c r="B1539" s="15" t="s">
        <v>1206</v>
      </c>
      <c r="C1539" s="15" t="s">
        <v>1267</v>
      </c>
      <c r="D1539" s="16">
        <v>1876320498</v>
      </c>
      <c r="E1539" s="24">
        <v>45253</v>
      </c>
      <c r="F1539" s="24">
        <v>45253</v>
      </c>
      <c r="G1539" s="16">
        <v>10896714268</v>
      </c>
      <c r="H1539" s="16">
        <v>1290</v>
      </c>
      <c r="I1539" s="25">
        <v>256.81</v>
      </c>
      <c r="J1539" s="24">
        <v>45277</v>
      </c>
      <c r="K1539" s="17">
        <v>210.5</v>
      </c>
      <c r="L1539" s="24">
        <v>45272</v>
      </c>
      <c r="M1539" s="16">
        <v>-5</v>
      </c>
      <c r="N1539" s="16">
        <f t="shared" ref="N1539:N1553" si="72">L1539-F1539</f>
        <v>19</v>
      </c>
      <c r="O1539" s="17">
        <f t="shared" ref="O1539:O1553" si="73">M1539*K1539</f>
        <v>-1052.5</v>
      </c>
      <c r="P1539" s="17">
        <f t="shared" ref="P1539:P1553" si="74">N1539*K1539</f>
        <v>3999.5</v>
      </c>
    </row>
    <row r="1540" spans="1:16" x14ac:dyDescent="0.25">
      <c r="A1540" s="15" t="s">
        <v>12</v>
      </c>
      <c r="B1540" s="15" t="s">
        <v>1206</v>
      </c>
      <c r="C1540" s="15" t="s">
        <v>1209</v>
      </c>
      <c r="D1540" s="16">
        <v>6584160482</v>
      </c>
      <c r="E1540" s="24">
        <v>45252</v>
      </c>
      <c r="F1540" s="24">
        <v>45252</v>
      </c>
      <c r="G1540" s="16">
        <v>10927319209</v>
      </c>
      <c r="H1540" s="16" t="s">
        <v>1309</v>
      </c>
      <c r="I1540" s="25">
        <v>774.52</v>
      </c>
      <c r="J1540" s="24">
        <v>45282</v>
      </c>
      <c r="K1540" s="17">
        <v>634.85</v>
      </c>
      <c r="L1540" s="24">
        <v>45273</v>
      </c>
      <c r="M1540" s="16">
        <v>-9</v>
      </c>
      <c r="N1540" s="16">
        <f t="shared" si="72"/>
        <v>21</v>
      </c>
      <c r="O1540" s="17">
        <f t="shared" si="73"/>
        <v>-5713.6500000000005</v>
      </c>
      <c r="P1540" s="17">
        <f t="shared" si="74"/>
        <v>13331.85</v>
      </c>
    </row>
    <row r="1541" spans="1:16" x14ac:dyDescent="0.25">
      <c r="A1541" s="15" t="s">
        <v>12</v>
      </c>
      <c r="B1541" s="15" t="s">
        <v>1206</v>
      </c>
      <c r="C1541" s="15" t="s">
        <v>1267</v>
      </c>
      <c r="D1541" s="16">
        <v>1876320498</v>
      </c>
      <c r="E1541" s="24">
        <v>45259</v>
      </c>
      <c r="F1541" s="24">
        <v>45259</v>
      </c>
      <c r="G1541" s="16">
        <v>10966606133</v>
      </c>
      <c r="H1541" s="16">
        <v>1342</v>
      </c>
      <c r="I1541" s="25">
        <v>90.28</v>
      </c>
      <c r="J1541" s="24">
        <v>45289</v>
      </c>
      <c r="K1541" s="17">
        <v>74</v>
      </c>
      <c r="L1541" s="24">
        <v>45272</v>
      </c>
      <c r="M1541" s="16">
        <v>-17</v>
      </c>
      <c r="N1541" s="16">
        <f t="shared" si="72"/>
        <v>13</v>
      </c>
      <c r="O1541" s="17">
        <f t="shared" si="73"/>
        <v>-1258</v>
      </c>
      <c r="P1541" s="17">
        <f t="shared" si="74"/>
        <v>962</v>
      </c>
    </row>
    <row r="1542" spans="1:16" x14ac:dyDescent="0.25">
      <c r="A1542" s="15" t="s">
        <v>12</v>
      </c>
      <c r="B1542" s="15" t="s">
        <v>1206</v>
      </c>
      <c r="C1542" s="15" t="s">
        <v>1310</v>
      </c>
      <c r="D1542" s="16">
        <v>2959720166</v>
      </c>
      <c r="E1542" s="24">
        <v>45260</v>
      </c>
      <c r="F1542" s="24">
        <v>45260</v>
      </c>
      <c r="G1542" s="16">
        <v>10976831695</v>
      </c>
      <c r="H1542" s="16" t="s">
        <v>1311</v>
      </c>
      <c r="I1542" s="25">
        <v>24156</v>
      </c>
      <c r="J1542" s="24">
        <v>45290</v>
      </c>
      <c r="K1542" s="17">
        <v>19800</v>
      </c>
      <c r="L1542" s="24">
        <v>45273</v>
      </c>
      <c r="M1542" s="16">
        <v>-17</v>
      </c>
      <c r="N1542" s="16">
        <f t="shared" si="72"/>
        <v>13</v>
      </c>
      <c r="O1542" s="17">
        <f t="shared" si="73"/>
        <v>-336600</v>
      </c>
      <c r="P1542" s="17">
        <f t="shared" si="74"/>
        <v>257400</v>
      </c>
    </row>
    <row r="1543" spans="1:16" x14ac:dyDescent="0.25">
      <c r="A1543" s="15" t="s">
        <v>12</v>
      </c>
      <c r="B1543" s="15" t="s">
        <v>1206</v>
      </c>
      <c r="C1543" s="15" t="s">
        <v>1263</v>
      </c>
      <c r="D1543" s="16">
        <v>1108630524</v>
      </c>
      <c r="E1543" s="24">
        <v>45260</v>
      </c>
      <c r="F1543" s="24">
        <v>45260</v>
      </c>
      <c r="G1543" s="16">
        <v>10977339823</v>
      </c>
      <c r="H1543" s="16" t="s">
        <v>1312</v>
      </c>
      <c r="I1543" s="25">
        <v>5636.4</v>
      </c>
      <c r="J1543" s="24">
        <v>45320</v>
      </c>
      <c r="K1543" s="17">
        <v>4620</v>
      </c>
      <c r="L1543" s="24">
        <v>45267</v>
      </c>
      <c r="M1543" s="16">
        <v>-53</v>
      </c>
      <c r="N1543" s="16">
        <f t="shared" si="72"/>
        <v>7</v>
      </c>
      <c r="O1543" s="17">
        <f t="shared" si="73"/>
        <v>-244860</v>
      </c>
      <c r="P1543" s="17">
        <f t="shared" si="74"/>
        <v>32340</v>
      </c>
    </row>
    <row r="1544" spans="1:16" x14ac:dyDescent="0.25">
      <c r="A1544" s="15" t="s">
        <v>12</v>
      </c>
      <c r="B1544" s="15" t="s">
        <v>1206</v>
      </c>
      <c r="C1544" s="15" t="s">
        <v>1267</v>
      </c>
      <c r="D1544" s="16">
        <v>1876320498</v>
      </c>
      <c r="E1544" s="24">
        <v>45267</v>
      </c>
      <c r="F1544" s="24">
        <v>45267</v>
      </c>
      <c r="G1544" s="16">
        <v>11029312294</v>
      </c>
      <c r="H1544" s="16">
        <v>1389</v>
      </c>
      <c r="I1544" s="25">
        <v>96.62</v>
      </c>
      <c r="J1544" s="24">
        <v>45297</v>
      </c>
      <c r="K1544" s="17">
        <v>79.2</v>
      </c>
      <c r="L1544" s="24">
        <v>45272</v>
      </c>
      <c r="M1544" s="16">
        <v>-25</v>
      </c>
      <c r="N1544" s="16">
        <f t="shared" si="72"/>
        <v>5</v>
      </c>
      <c r="O1544" s="17">
        <f t="shared" si="73"/>
        <v>-1980</v>
      </c>
      <c r="P1544" s="17">
        <f t="shared" si="74"/>
        <v>396</v>
      </c>
    </row>
    <row r="1545" spans="1:16" x14ac:dyDescent="0.25">
      <c r="A1545" s="15" t="s">
        <v>12</v>
      </c>
      <c r="B1545" s="15" t="s">
        <v>1206</v>
      </c>
      <c r="C1545" s="15" t="s">
        <v>673</v>
      </c>
      <c r="D1545" s="16">
        <v>6907290156</v>
      </c>
      <c r="E1545" s="24">
        <v>45267</v>
      </c>
      <c r="F1545" s="24">
        <v>45267</v>
      </c>
      <c r="G1545" s="16">
        <v>11030397394</v>
      </c>
      <c r="H1545" s="16">
        <v>2105365</v>
      </c>
      <c r="I1545" s="25">
        <v>1150.95</v>
      </c>
      <c r="J1545" s="24">
        <v>45297</v>
      </c>
      <c r="K1545" s="17">
        <v>943.4</v>
      </c>
      <c r="L1545" s="24">
        <v>45273</v>
      </c>
      <c r="M1545" s="16">
        <v>-24</v>
      </c>
      <c r="N1545" s="16">
        <f t="shared" si="72"/>
        <v>6</v>
      </c>
      <c r="O1545" s="17">
        <f t="shared" si="73"/>
        <v>-22641.599999999999</v>
      </c>
      <c r="P1545" s="17">
        <f t="shared" si="74"/>
        <v>5660.4</v>
      </c>
    </row>
    <row r="1546" spans="1:16" x14ac:dyDescent="0.25">
      <c r="A1546" s="15" t="s">
        <v>12</v>
      </c>
      <c r="B1546" s="15" t="s">
        <v>1206</v>
      </c>
      <c r="C1546" s="15" t="s">
        <v>1240</v>
      </c>
      <c r="D1546" s="16">
        <v>13365760159</v>
      </c>
      <c r="E1546" s="24">
        <v>45267</v>
      </c>
      <c r="F1546" s="24">
        <v>45267</v>
      </c>
      <c r="G1546" s="16">
        <v>11031658732</v>
      </c>
      <c r="H1546" s="16" t="s">
        <v>1313</v>
      </c>
      <c r="I1546" s="25">
        <v>5378.87</v>
      </c>
      <c r="J1546" s="24">
        <v>45297</v>
      </c>
      <c r="K1546" s="17">
        <v>4408.91</v>
      </c>
      <c r="L1546" s="24">
        <v>45273</v>
      </c>
      <c r="M1546" s="16">
        <v>-24</v>
      </c>
      <c r="N1546" s="16">
        <f t="shared" si="72"/>
        <v>6</v>
      </c>
      <c r="O1546" s="17">
        <f t="shared" si="73"/>
        <v>-105813.84</v>
      </c>
      <c r="P1546" s="17">
        <f t="shared" si="74"/>
        <v>26453.46</v>
      </c>
    </row>
    <row r="1547" spans="1:16" x14ac:dyDescent="0.25">
      <c r="A1547" s="15" t="s">
        <v>12</v>
      </c>
      <c r="B1547" s="15" t="s">
        <v>1206</v>
      </c>
      <c r="C1547" s="15" t="s">
        <v>1240</v>
      </c>
      <c r="D1547" s="16">
        <v>13365760159</v>
      </c>
      <c r="E1547" s="24">
        <v>45267</v>
      </c>
      <c r="F1547" s="24">
        <v>45267</v>
      </c>
      <c r="G1547" s="16">
        <v>11031734116</v>
      </c>
      <c r="H1547" s="16" t="s">
        <v>1314</v>
      </c>
      <c r="I1547" s="25">
        <v>11956</v>
      </c>
      <c r="J1547" s="24">
        <v>45297</v>
      </c>
      <c r="K1547" s="17">
        <v>9800</v>
      </c>
      <c r="L1547" s="24">
        <v>45273</v>
      </c>
      <c r="M1547" s="16">
        <v>-24</v>
      </c>
      <c r="N1547" s="16">
        <f t="shared" si="72"/>
        <v>6</v>
      </c>
      <c r="O1547" s="17">
        <f t="shared" si="73"/>
        <v>-235200</v>
      </c>
      <c r="P1547" s="17">
        <f t="shared" si="74"/>
        <v>58800</v>
      </c>
    </row>
    <row r="1548" spans="1:16" x14ac:dyDescent="0.25">
      <c r="A1548" s="15" t="s">
        <v>12</v>
      </c>
      <c r="B1548" s="15" t="s">
        <v>1206</v>
      </c>
      <c r="C1548" s="15" t="s">
        <v>1240</v>
      </c>
      <c r="D1548" s="16">
        <v>13365760159</v>
      </c>
      <c r="E1548" s="24">
        <v>45267</v>
      </c>
      <c r="F1548" s="24">
        <v>45267</v>
      </c>
      <c r="G1548" s="16">
        <v>11031864683</v>
      </c>
      <c r="H1548" s="16" t="s">
        <v>1315</v>
      </c>
      <c r="I1548" s="25">
        <v>688.4</v>
      </c>
      <c r="J1548" s="24">
        <v>45297</v>
      </c>
      <c r="K1548" s="17">
        <v>564.26</v>
      </c>
      <c r="L1548" s="24">
        <v>45273</v>
      </c>
      <c r="M1548" s="16">
        <v>-24</v>
      </c>
      <c r="N1548" s="16">
        <f t="shared" si="72"/>
        <v>6</v>
      </c>
      <c r="O1548" s="17">
        <f t="shared" si="73"/>
        <v>-13542.24</v>
      </c>
      <c r="P1548" s="17">
        <f t="shared" si="74"/>
        <v>3385.56</v>
      </c>
    </row>
    <row r="1549" spans="1:16" x14ac:dyDescent="0.25">
      <c r="A1549" s="15" t="s">
        <v>12</v>
      </c>
      <c r="B1549" s="15" t="s">
        <v>1206</v>
      </c>
      <c r="C1549" s="15" t="s">
        <v>1240</v>
      </c>
      <c r="D1549" s="16">
        <v>13365760159</v>
      </c>
      <c r="E1549" s="24">
        <v>45267</v>
      </c>
      <c r="F1549" s="24">
        <v>45267</v>
      </c>
      <c r="G1549" s="16">
        <v>11031911515</v>
      </c>
      <c r="H1549" s="16" t="s">
        <v>1316</v>
      </c>
      <c r="I1549" s="25">
        <v>818.23</v>
      </c>
      <c r="J1549" s="24">
        <v>45297</v>
      </c>
      <c r="K1549" s="17">
        <v>670.68</v>
      </c>
      <c r="L1549" s="24">
        <v>45273</v>
      </c>
      <c r="M1549" s="16">
        <v>-24</v>
      </c>
      <c r="N1549" s="16">
        <f t="shared" si="72"/>
        <v>6</v>
      </c>
      <c r="O1549" s="17">
        <f t="shared" si="73"/>
        <v>-16096.32</v>
      </c>
      <c r="P1549" s="17">
        <f t="shared" si="74"/>
        <v>4024.08</v>
      </c>
    </row>
    <row r="1550" spans="1:16" x14ac:dyDescent="0.25">
      <c r="A1550" s="15" t="s">
        <v>12</v>
      </c>
      <c r="B1550" s="15" t="s">
        <v>1206</v>
      </c>
      <c r="C1550" s="15" t="s">
        <v>1240</v>
      </c>
      <c r="D1550" s="16">
        <v>13365760159</v>
      </c>
      <c r="E1550" s="24">
        <v>45267</v>
      </c>
      <c r="F1550" s="24">
        <v>45267</v>
      </c>
      <c r="G1550" s="16">
        <v>11032096730</v>
      </c>
      <c r="H1550" s="16" t="s">
        <v>1317</v>
      </c>
      <c r="I1550" s="25">
        <v>850.56</v>
      </c>
      <c r="J1550" s="24">
        <v>45297</v>
      </c>
      <c r="K1550" s="17">
        <v>697.18</v>
      </c>
      <c r="L1550" s="24">
        <v>45273</v>
      </c>
      <c r="M1550" s="16">
        <v>-24</v>
      </c>
      <c r="N1550" s="16">
        <f t="shared" si="72"/>
        <v>6</v>
      </c>
      <c r="O1550" s="17">
        <f t="shared" si="73"/>
        <v>-16732.32</v>
      </c>
      <c r="P1550" s="17">
        <f t="shared" si="74"/>
        <v>4183.08</v>
      </c>
    </row>
    <row r="1551" spans="1:16" x14ac:dyDescent="0.25">
      <c r="A1551" s="15" t="s">
        <v>12</v>
      </c>
      <c r="B1551" s="15" t="s">
        <v>1206</v>
      </c>
      <c r="C1551" s="15" t="s">
        <v>1240</v>
      </c>
      <c r="D1551" s="16">
        <v>13365760159</v>
      </c>
      <c r="E1551" s="24">
        <v>45267</v>
      </c>
      <c r="F1551" s="24">
        <v>45267</v>
      </c>
      <c r="G1551" s="16">
        <v>11032210902</v>
      </c>
      <c r="H1551" s="16" t="s">
        <v>1318</v>
      </c>
      <c r="I1551" s="25">
        <v>2271.66</v>
      </c>
      <c r="J1551" s="24">
        <v>45297</v>
      </c>
      <c r="K1551" s="17">
        <v>1862.02</v>
      </c>
      <c r="L1551" s="24">
        <v>45273</v>
      </c>
      <c r="M1551" s="16">
        <v>-24</v>
      </c>
      <c r="N1551" s="16">
        <f t="shared" si="72"/>
        <v>6</v>
      </c>
      <c r="O1551" s="17">
        <f t="shared" si="73"/>
        <v>-44688.479999999996</v>
      </c>
      <c r="P1551" s="17">
        <f t="shared" si="74"/>
        <v>11172.119999999999</v>
      </c>
    </row>
    <row r="1552" spans="1:16" x14ac:dyDescent="0.25">
      <c r="A1552" s="15" t="s">
        <v>12</v>
      </c>
      <c r="B1552" s="15" t="s">
        <v>1206</v>
      </c>
      <c r="C1552" s="15" t="s">
        <v>1319</v>
      </c>
      <c r="D1552" s="16">
        <v>2002510499</v>
      </c>
      <c r="E1552" s="24">
        <v>45268</v>
      </c>
      <c r="F1552" s="24">
        <v>45268</v>
      </c>
      <c r="G1552" s="16">
        <v>11039587195</v>
      </c>
      <c r="H1552" s="16" t="s">
        <v>1320</v>
      </c>
      <c r="I1552" s="25">
        <v>8589.2000000000007</v>
      </c>
      <c r="J1552" s="24">
        <v>45298</v>
      </c>
      <c r="K1552" s="17">
        <v>7040.33</v>
      </c>
      <c r="L1552" s="24">
        <v>45272</v>
      </c>
      <c r="M1552" s="16">
        <v>-26</v>
      </c>
      <c r="N1552" s="16">
        <f t="shared" si="72"/>
        <v>4</v>
      </c>
      <c r="O1552" s="17">
        <f t="shared" si="73"/>
        <v>-183048.58</v>
      </c>
      <c r="P1552" s="17">
        <f t="shared" si="74"/>
        <v>28161.32</v>
      </c>
    </row>
    <row r="1553" spans="1:16" x14ac:dyDescent="0.25">
      <c r="A1553" s="15" t="s">
        <v>12</v>
      </c>
      <c r="B1553" s="15" t="s">
        <v>1206</v>
      </c>
      <c r="C1553" s="15" t="s">
        <v>1267</v>
      </c>
      <c r="D1553" s="16">
        <v>1876320498</v>
      </c>
      <c r="E1553" s="24">
        <v>45271</v>
      </c>
      <c r="F1553" s="24">
        <v>45271</v>
      </c>
      <c r="G1553" s="16">
        <v>11052426117</v>
      </c>
      <c r="H1553" s="16">
        <v>1393</v>
      </c>
      <c r="I1553" s="25">
        <v>1186.32</v>
      </c>
      <c r="J1553" s="24">
        <v>45301</v>
      </c>
      <c r="K1553" s="17">
        <v>972.39</v>
      </c>
      <c r="L1553" s="24">
        <v>45272</v>
      </c>
      <c r="M1553" s="16">
        <v>-29</v>
      </c>
      <c r="N1553" s="16">
        <f t="shared" si="72"/>
        <v>1</v>
      </c>
      <c r="O1553" s="17">
        <f t="shared" si="73"/>
        <v>-28199.31</v>
      </c>
      <c r="P1553" s="17">
        <f t="shared" si="74"/>
        <v>972.39</v>
      </c>
    </row>
    <row r="1555" spans="1:16" ht="30" x14ac:dyDescent="0.25">
      <c r="J1555" s="3" t="s">
        <v>1321</v>
      </c>
      <c r="K1555" s="4">
        <f>SUM(K2:K1554)</f>
        <v>17105605.019999985</v>
      </c>
      <c r="L1555" s="27" t="s">
        <v>1322</v>
      </c>
      <c r="M1555" s="3">
        <f>SUM(M2:M1554)</f>
        <v>-37465</v>
      </c>
      <c r="O1555" s="14">
        <f>SUM(O2:O1554)</f>
        <v>-492695575.15999949</v>
      </c>
      <c r="P1555" s="14">
        <f>SUM(P2:P1554)</f>
        <v>257969727.10000029</v>
      </c>
    </row>
    <row r="1557" spans="1:16" x14ac:dyDescent="0.25">
      <c r="H1557" s="2"/>
    </row>
    <row r="1558" spans="1:16" x14ac:dyDescent="0.25">
      <c r="H1558" s="2"/>
      <c r="J1558" s="12"/>
      <c r="K1558"/>
    </row>
    <row r="1559" spans="1:16" x14ac:dyDescent="0.25">
      <c r="H1559" s="2"/>
      <c r="J1559" s="12"/>
      <c r="K1559"/>
    </row>
    <row r="1560" spans="1:16" ht="32.25" customHeight="1" x14ac:dyDescent="0.25">
      <c r="H1560" s="13" t="s">
        <v>1323</v>
      </c>
      <c r="I1560" s="26">
        <v>1552</v>
      </c>
      <c r="J1560" s="29" t="s">
        <v>1329</v>
      </c>
      <c r="K1560" s="30"/>
      <c r="L1560" s="5">
        <f>O1555/K1555</f>
        <v>-28.803165663180966</v>
      </c>
    </row>
    <row r="1561" spans="1:16" ht="30" x14ac:dyDescent="0.25">
      <c r="E1561" s="6" t="s">
        <v>1324</v>
      </c>
      <c r="F1561" s="7">
        <f>O1555</f>
        <v>-492695575.15999949</v>
      </c>
      <c r="G1561" s="8" t="s">
        <v>1331</v>
      </c>
      <c r="H1561" s="5">
        <f>O1555/K1555</f>
        <v>-28.803165663180966</v>
      </c>
      <c r="J1561" s="29" t="s">
        <v>1328</v>
      </c>
      <c r="K1561" s="30"/>
      <c r="L1561" s="5">
        <f>P1555/K1555</f>
        <v>15.081005717037216</v>
      </c>
    </row>
    <row r="1562" spans="1:16" ht="30" x14ac:dyDescent="0.25">
      <c r="E1562" s="6" t="s">
        <v>1325</v>
      </c>
      <c r="F1562" s="7">
        <f>M1555</f>
        <v>-37465</v>
      </c>
      <c r="G1562" s="8" t="s">
        <v>1330</v>
      </c>
      <c r="H1562" s="5">
        <f>M1555/I1560</f>
        <v>-24.139819587628867</v>
      </c>
      <c r="K1562" s="9"/>
    </row>
    <row r="1563" spans="1:16" x14ac:dyDescent="0.25">
      <c r="G1563" s="28" t="s">
        <v>1326</v>
      </c>
      <c r="H1563" s="10">
        <f>H1561-H1562</f>
        <v>-4.6633460755520986</v>
      </c>
      <c r="K1563"/>
    </row>
    <row r="1564" spans="1:16" x14ac:dyDescent="0.25">
      <c r="G1564" s="31" t="s">
        <v>1327</v>
      </c>
      <c r="H1564" s="31"/>
      <c r="K1564"/>
    </row>
    <row r="1565" spans="1:16" x14ac:dyDescent="0.25">
      <c r="G1565" s="31"/>
      <c r="H1565" s="31"/>
      <c r="K1565"/>
    </row>
  </sheetData>
  <autoFilter ref="A1:P1553"/>
  <mergeCells count="3">
    <mergeCell ref="J1560:K1560"/>
    <mergeCell ref="J1561:K1561"/>
    <mergeCell ref="G1564:H15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2024-01-22T13:26:53Z</dcterms:created>
  <dcterms:modified xsi:type="dcterms:W3CDTF">2024-01-23T11:42:26Z</dcterms:modified>
</cp:coreProperties>
</file>