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415" yWindow="3780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'!$A$1:$Q$386</definedName>
  </definedNames>
  <calcPr calcId="144525"/>
</workbook>
</file>

<file path=xl/calcChain.xml><?xml version="1.0" encoding="utf-8"?>
<calcChain xmlns="http://schemas.openxmlformats.org/spreadsheetml/2006/main">
  <c r="K389" i="1" l="1"/>
  <c r="M380" i="1"/>
  <c r="M389" i="1" s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2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2" i="1"/>
  <c r="P2" i="1" s="1"/>
  <c r="P389" i="1" l="1"/>
  <c r="P393" i="1" s="1"/>
  <c r="O389" i="1"/>
  <c r="L393" i="1" s="1"/>
  <c r="L394" i="1"/>
  <c r="J394" i="1"/>
  <c r="P392" i="1" l="1"/>
  <c r="J393" i="1"/>
  <c r="L395" i="1"/>
</calcChain>
</file>

<file path=xl/sharedStrings.xml><?xml version="1.0" encoding="utf-8"?>
<sst xmlns="http://schemas.openxmlformats.org/spreadsheetml/2006/main" count="1462" uniqueCount="427">
  <si>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</si>
  <si>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</si>
  <si>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</si>
  <si>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</si>
  <si>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</si>
  <si>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</si>
  <si>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</si>
  <si>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</si>
  <si>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</si>
  <si>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</si>
  <si>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</si>
  <si>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</si>
  <si>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</si>
  <si>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</si>
  <si>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VODAFONE ITALIA S.p.A.</t>
  </si>
  <si>
    <t>AP17994121</t>
  </si>
  <si>
    <t>Floricoltura Biricotti Snc</t>
  </si>
  <si>
    <t>41E</t>
  </si>
  <si>
    <t>TAGLIONE SRL</t>
  </si>
  <si>
    <t>02-18-FE2</t>
  </si>
  <si>
    <t>Ven. Arciconfraternita della Misericordia</t>
  </si>
  <si>
    <t>13/PA</t>
  </si>
  <si>
    <t>CIUFFARDI GIARDINAGGIO DI CIUFFARDI ADRIANO</t>
  </si>
  <si>
    <t>CFFDRN61H09G687R</t>
  </si>
  <si>
    <t>IMMOBILIARE GENERALE INDUSTRIALE (I.G.I.) s.r.l.</t>
  </si>
  <si>
    <t>BRIKKE BRAKKE COOPERATIVA SOCIALE</t>
  </si>
  <si>
    <t>10BB</t>
  </si>
  <si>
    <t>Naturaliter srl</t>
  </si>
  <si>
    <t>FERRAMENTA LA ROSA DEI F.LLI PAPIRII VALERIO - SILVIA &amp; C. SAS</t>
  </si>
  <si>
    <t>FPA 3/24</t>
  </si>
  <si>
    <t>Provincia di Livorno Sviluppo Srl</t>
  </si>
  <si>
    <t>IGD SIIQ S.P.A.</t>
  </si>
  <si>
    <t>VN2404393</t>
  </si>
  <si>
    <t>VN2404612</t>
  </si>
  <si>
    <t>02-27-FE2</t>
  </si>
  <si>
    <t>23/PA</t>
  </si>
  <si>
    <t>LYRECO ITALIA SRL</t>
  </si>
  <si>
    <t>FONTI Snc di Leonardo e Camilla Fonti</t>
  </si>
  <si>
    <t>AQ04343374</t>
  </si>
  <si>
    <t>VN2405000</t>
  </si>
  <si>
    <t>MIA Srl</t>
  </si>
  <si>
    <t>Turbati Claudio</t>
  </si>
  <si>
    <t>TRBCLD67T24E625R</t>
  </si>
  <si>
    <t>1/PA</t>
  </si>
  <si>
    <t>27/PA</t>
  </si>
  <si>
    <t>02-42-FE2</t>
  </si>
  <si>
    <t>Amici Giuseppe</t>
  </si>
  <si>
    <t>MCAGPP41A28E625H</t>
  </si>
  <si>
    <t>28/PA</t>
  </si>
  <si>
    <t>BO7TSG</t>
  </si>
  <si>
    <t>RAVEGGI S.R.L.</t>
  </si>
  <si>
    <t>01/0000021</t>
  </si>
  <si>
    <t>GEOGNOSTICA MEDICEA DI PANZANI D. &amp; C. SNC</t>
  </si>
  <si>
    <t>EUTECNE SRL</t>
  </si>
  <si>
    <t>BOLLONI COSTRUZIONI SRL</t>
  </si>
  <si>
    <t>36/002</t>
  </si>
  <si>
    <t>S.I.T.A. s.r.l.</t>
  </si>
  <si>
    <t>A&amp;A di Amorini e Azzaro Srl</t>
  </si>
  <si>
    <t>9/PA</t>
  </si>
  <si>
    <t>CVC S.R.L.</t>
  </si>
  <si>
    <t>6/PA</t>
  </si>
  <si>
    <t>AICE CONSULTING SRL</t>
  </si>
  <si>
    <t>12/PA</t>
  </si>
  <si>
    <t>HUJJPZ</t>
  </si>
  <si>
    <t>Piero gomme S.r.l</t>
  </si>
  <si>
    <t>Versilia Segnaletica di Gianluca Ceragioli</t>
  </si>
  <si>
    <t>CRGGLC68R23B455N</t>
  </si>
  <si>
    <t>149/24</t>
  </si>
  <si>
    <t>TUSCANIA CERAMICHEdiGRAGNANI SAS</t>
  </si>
  <si>
    <t>OLEODINAMICA LIVORNO SRL</t>
  </si>
  <si>
    <t>AUTOMANIA SRL</t>
  </si>
  <si>
    <t>M.G. GOMME DI MARRAS &amp; GELSI s.r.l</t>
  </si>
  <si>
    <t>M.V.D. 2 SRL</t>
  </si>
  <si>
    <t>783/24</t>
  </si>
  <si>
    <t>P.G. COSTRUZIONI S.R.L.</t>
  </si>
  <si>
    <t>ENGIE Servizi S.p.A.</t>
  </si>
  <si>
    <t>MANNUCCI EDILIZIA  SAS DI MANNUCCI ANDREA</t>
  </si>
  <si>
    <t>GUGLIELMI ENIO &amp; C. S.R.L.</t>
  </si>
  <si>
    <t>X00022</t>
  </si>
  <si>
    <t>1194/24</t>
  </si>
  <si>
    <t>TECNOPALI APUANA S.R.L.</t>
  </si>
  <si>
    <t>8/PA</t>
  </si>
  <si>
    <t>D.G.M. srl</t>
  </si>
  <si>
    <t>37PA/2024</t>
  </si>
  <si>
    <t>Truck Italia S.p.A.</t>
  </si>
  <si>
    <t>597 / 5000</t>
  </si>
  <si>
    <t>SOC. ING. MAGNANI S.R.L.</t>
  </si>
  <si>
    <t>OFFICINA MECCANICA GASPARRI PIERO DI    GASPARRI EDOARDO</t>
  </si>
  <si>
    <t>GSPDRD87P07G912Z</t>
  </si>
  <si>
    <t>CASTORANI PAOLO</t>
  </si>
  <si>
    <t>CSTPLA61M16M126F</t>
  </si>
  <si>
    <t>46/E</t>
  </si>
  <si>
    <t>Mancini e Staccioli S.n.c. di Claudio Mancini &amp; C.</t>
  </si>
  <si>
    <t>251E</t>
  </si>
  <si>
    <t>47/E</t>
  </si>
  <si>
    <t>CROVETTI DANTE SRL</t>
  </si>
  <si>
    <t>86/00</t>
  </si>
  <si>
    <t>PAXIA ANDREA</t>
  </si>
  <si>
    <t>PXANDR78D02C415W</t>
  </si>
  <si>
    <t>VIE EN.RO.SE. INGEGNERIA S.R.L</t>
  </si>
  <si>
    <t>32/D</t>
  </si>
  <si>
    <t>Sicuring s.r.l.</t>
  </si>
  <si>
    <t>81/FE</t>
  </si>
  <si>
    <t>82/FE</t>
  </si>
  <si>
    <t>Btec S.r.l.</t>
  </si>
  <si>
    <t>2024-FE-0000006</t>
  </si>
  <si>
    <t>F.LLI SANTUCCI  S.R.L.</t>
  </si>
  <si>
    <t>FO / 1957</t>
  </si>
  <si>
    <t>FO / 1958</t>
  </si>
  <si>
    <t>EMPORIO DELL'AUTO SRL</t>
  </si>
  <si>
    <t>430/FE</t>
  </si>
  <si>
    <t>IL CARRO SOC.COOP.AGRICOLA</t>
  </si>
  <si>
    <t>42/PA</t>
  </si>
  <si>
    <t>STUDIO INGEO Ingegneri e Geologi Associati</t>
  </si>
  <si>
    <t>27/24</t>
  </si>
  <si>
    <t>MATTEOLI SRL</t>
  </si>
  <si>
    <t>926/24</t>
  </si>
  <si>
    <t>FRASSINELLI SRL</t>
  </si>
  <si>
    <t>H6ZG9L</t>
  </si>
  <si>
    <t>BEATRICE CAVERNI</t>
  </si>
  <si>
    <t>CVRBRC68S67G843J</t>
  </si>
  <si>
    <t>FPA 2/24</t>
  </si>
  <si>
    <t>MERITO S.R.L.</t>
  </si>
  <si>
    <t>TEAMSYSTEM S.P.A.</t>
  </si>
  <si>
    <t>2531/5D</t>
  </si>
  <si>
    <t>ACSEL S.R.L.</t>
  </si>
  <si>
    <t>ANCI TOSCANA</t>
  </si>
  <si>
    <t>450/01</t>
  </si>
  <si>
    <t>UMBERTO VALORI E C. SRL</t>
  </si>
  <si>
    <t>T.T. TECNOSISTEMI S.P.A.</t>
  </si>
  <si>
    <t>GPI S.p.A.</t>
  </si>
  <si>
    <t>014/3189</t>
  </si>
  <si>
    <t>014/3188</t>
  </si>
  <si>
    <t>CONSILIA CFO SRL</t>
  </si>
  <si>
    <t>S-758</t>
  </si>
  <si>
    <t>P-685</t>
  </si>
  <si>
    <t>MXWIAW</t>
  </si>
  <si>
    <t>STUDIO COMMERCIALE ASSOCIATO DEL VECCHIO</t>
  </si>
  <si>
    <t>Pucci Claudio</t>
  </si>
  <si>
    <t>PCCCLD53L20L833E</t>
  </si>
  <si>
    <t>16/00</t>
  </si>
  <si>
    <t>Poste Italiane S.p.A. Patrimonio BancoPosta</t>
  </si>
  <si>
    <t>UCPEZO</t>
  </si>
  <si>
    <t>MICROSTORIA SOCIETA' COOPERATIVA SOCIALE R.L.</t>
  </si>
  <si>
    <t>COLSER SOCIET  COOPERATIVA</t>
  </si>
  <si>
    <t>21/3902</t>
  </si>
  <si>
    <t>VISCOMI TERESA</t>
  </si>
  <si>
    <t>VSCTRS68E52H501K</t>
  </si>
  <si>
    <t>21/4583</t>
  </si>
  <si>
    <t>ENERGY4COM SOCIETA  COOPERATIVA</t>
  </si>
  <si>
    <t>28/001</t>
  </si>
  <si>
    <t>VFMJSZ</t>
  </si>
  <si>
    <t>014/2330</t>
  </si>
  <si>
    <t>ADS automated data systems S.p.A.</t>
  </si>
  <si>
    <t>NAMIRIAL S.P.A.</t>
  </si>
  <si>
    <t>V1/P4/2400119</t>
  </si>
  <si>
    <t>VZANYT</t>
  </si>
  <si>
    <t>KONE S.P.A.</t>
  </si>
  <si>
    <t>IMMERSIVA LIVORNO S.R.L.</t>
  </si>
  <si>
    <t>INTERSONDA SRL</t>
  </si>
  <si>
    <t>EMM&amp;MME INFORMATICA S.R.L.</t>
  </si>
  <si>
    <t>24FEPA0010</t>
  </si>
  <si>
    <t>EMME ERRE IMPIANTI</t>
  </si>
  <si>
    <t>MRBRCR70C16E625Q</t>
  </si>
  <si>
    <t>FATTPA 13_24</t>
  </si>
  <si>
    <t>A2A Energia SpA</t>
  </si>
  <si>
    <t>L'ELETTROTECNICA DEI F.LLI MARINI S.R.L.</t>
  </si>
  <si>
    <t>000017-2024-3</t>
  </si>
  <si>
    <t>5/PA</t>
  </si>
  <si>
    <t>24FEPA0014</t>
  </si>
  <si>
    <t>GRANCHI S.R.L.</t>
  </si>
  <si>
    <t>FATTPA 26_24</t>
  </si>
  <si>
    <t>Roberto Lotti</t>
  </si>
  <si>
    <t>LTTRRT48S23E625X</t>
  </si>
  <si>
    <t>FPA 1/24</t>
  </si>
  <si>
    <t>ELBAIMPIANTI SRL</t>
  </si>
  <si>
    <t>172/00</t>
  </si>
  <si>
    <t>Itinera Progetti e Ricerche Soc. Coop. Impresa Sociale</t>
  </si>
  <si>
    <t>158/PA</t>
  </si>
  <si>
    <t>161/PA</t>
  </si>
  <si>
    <t>160/PA</t>
  </si>
  <si>
    <t>159/PA</t>
  </si>
  <si>
    <t>GRONCHI SAFETY S.R.L.</t>
  </si>
  <si>
    <t>25/SP</t>
  </si>
  <si>
    <t>ALFA SRL</t>
  </si>
  <si>
    <t>46/PA</t>
  </si>
  <si>
    <t>45/PA</t>
  </si>
  <si>
    <t>7EOJA6</t>
  </si>
  <si>
    <t>A.T.N.C. SRL</t>
  </si>
  <si>
    <t>CONSORZIO LIMOUSINE SERVICE</t>
  </si>
  <si>
    <t>INTRAS CONGRESSI SRL</t>
  </si>
  <si>
    <t>31PA</t>
  </si>
  <si>
    <t>Bartolozzi Group S.r.l.</t>
  </si>
  <si>
    <t>BE4SOCIAL S.N.C.</t>
  </si>
  <si>
    <t>Almawave S.p.A.</t>
  </si>
  <si>
    <t>AUTOLINEE TOSCANE SPA</t>
  </si>
  <si>
    <t>AT024PA-000481</t>
  </si>
  <si>
    <t>47PA</t>
  </si>
  <si>
    <t>14/PA</t>
  </si>
  <si>
    <t>8IVOV6</t>
  </si>
  <si>
    <t>ASA</t>
  </si>
  <si>
    <t>BOLLETTE202400075513</t>
  </si>
  <si>
    <t>BOLLETTE202400095490</t>
  </si>
  <si>
    <t>BOLLETTE202400086422</t>
  </si>
  <si>
    <t>BOLLETTE202400086469</t>
  </si>
  <si>
    <t>BOLLETTE202400096801</t>
  </si>
  <si>
    <t>BOLLETTE202400095288</t>
  </si>
  <si>
    <t>BOLLETTE202400095289</t>
  </si>
  <si>
    <t>BOLLETTE202400075748</t>
  </si>
  <si>
    <t>BOLLETTE202400095221</t>
  </si>
  <si>
    <t>BOLLETTE202400095219</t>
  </si>
  <si>
    <t>BOLLETTE202400084544</t>
  </si>
  <si>
    <t>BOLLETTE202400095220</t>
  </si>
  <si>
    <t>BOLLETTE202400094592</t>
  </si>
  <si>
    <t>BOLLETTE202400094591</t>
  </si>
  <si>
    <t>BOLLETTE202400100860</t>
  </si>
  <si>
    <t>BOLLETTE202400100861</t>
  </si>
  <si>
    <t>BOLLETTE202400087021</t>
  </si>
  <si>
    <t>BOLLETTE202400096955</t>
  </si>
  <si>
    <t>BOLLETTE202400082805</t>
  </si>
  <si>
    <t>BOLLETTE202400085935</t>
  </si>
  <si>
    <t>BOLLETTE202400058815</t>
  </si>
  <si>
    <t>BOLLETTE202400058469</t>
  </si>
  <si>
    <t>BOLLETTE202400058426</t>
  </si>
  <si>
    <t>BOLLETTE202400055960</t>
  </si>
  <si>
    <t>BOLLETTE202400054737</t>
  </si>
  <si>
    <t>BOLLETTE202400054428</t>
  </si>
  <si>
    <t>BOLLETTE202400054427</t>
  </si>
  <si>
    <t>BOLLETTE202400054382</t>
  </si>
  <si>
    <t>BOLLETTE202400054381</t>
  </si>
  <si>
    <t>BOLLETTE202400054368</t>
  </si>
  <si>
    <t>BOLLETTE202400041943</t>
  </si>
  <si>
    <t>BOLLETTE202400037514</t>
  </si>
  <si>
    <t>BOLLETTE202400062349</t>
  </si>
  <si>
    <t>BOLLETTE202400062350</t>
  </si>
  <si>
    <t>BOLLETTE202400071357</t>
  </si>
  <si>
    <t>BOLLETTE202400071356</t>
  </si>
  <si>
    <t>BOLLETTE202400071355</t>
  </si>
  <si>
    <t>BOLLETTE202400070123</t>
  </si>
  <si>
    <t>BOLLETTE202400070117</t>
  </si>
  <si>
    <t>BOLLETTE202400069537</t>
  </si>
  <si>
    <t>BOLLETTE202400068643</t>
  </si>
  <si>
    <t>BOLLETTE202400067232</t>
  </si>
  <si>
    <t>BOLLETTE202400064541</t>
  </si>
  <si>
    <t>BOLLETTE202400063856</t>
  </si>
  <si>
    <t>BOLLETTE202400108627</t>
  </si>
  <si>
    <t>BOLLETTE202400108567</t>
  </si>
  <si>
    <t>BOLLETTE202400108714</t>
  </si>
  <si>
    <t>BOLLETTE202400108697</t>
  </si>
  <si>
    <t>BOLLETTE202400108726</t>
  </si>
  <si>
    <t>BOLLETTE202400101172</t>
  </si>
  <si>
    <t>BOLLETTE202400101216</t>
  </si>
  <si>
    <t>BOLLETTE202400101223</t>
  </si>
  <si>
    <t>BOLLETTE202400101350</t>
  </si>
  <si>
    <t>BOLLETTE202400110029</t>
  </si>
  <si>
    <t>BOLLETTE202400101109</t>
  </si>
  <si>
    <t>BOLLETTE202400090528</t>
  </si>
  <si>
    <t>BOLLETTE202400090527</t>
  </si>
  <si>
    <t>BOLLETTE202400101214</t>
  </si>
  <si>
    <t>BOLLETTE202400101215</t>
  </si>
  <si>
    <t>Poste Italiane S.p.A.</t>
  </si>
  <si>
    <t>TELEPASS S.P.A.</t>
  </si>
  <si>
    <t>000000900042130T</t>
  </si>
  <si>
    <t>AUTOSTRADE PER L'ITALIA S.P.A.</t>
  </si>
  <si>
    <t>000000900034971D</t>
  </si>
  <si>
    <t>000000900000379T</t>
  </si>
  <si>
    <t>000000900000323D</t>
  </si>
  <si>
    <t>000000900004002D</t>
  </si>
  <si>
    <t>000000900004563T</t>
  </si>
  <si>
    <t>Olivetti S.p.A.</t>
  </si>
  <si>
    <t>A20020241000005659</t>
  </si>
  <si>
    <t>A20020241000005660</t>
  </si>
  <si>
    <t>000000900007918T</t>
  </si>
  <si>
    <t>000000900006759D</t>
  </si>
  <si>
    <t>BSD SRL</t>
  </si>
  <si>
    <t>200 PA</t>
  </si>
  <si>
    <t>Estra Energie Srl</t>
  </si>
  <si>
    <t>2024BG000745844</t>
  </si>
  <si>
    <t>Italiana Petroli S.P.A.</t>
  </si>
  <si>
    <t>FASTWEB SpA</t>
  </si>
  <si>
    <t>Societ Consortile Energia Toscana (C.E.T. s.c.r.l..)</t>
  </si>
  <si>
    <t>FATTPA 124_24</t>
  </si>
  <si>
    <t>2024BG000761989</t>
  </si>
  <si>
    <t>ITALMOTORS DI MARIO RASO</t>
  </si>
  <si>
    <t>RSAMDM59D27L063B</t>
  </si>
  <si>
    <t>BOLLETTE202400113730</t>
  </si>
  <si>
    <t>REPAS LUNCH COUPON SRL</t>
  </si>
  <si>
    <t>4863/36</t>
  </si>
  <si>
    <t>TIM  S.p.A.</t>
  </si>
  <si>
    <t>7X01567506</t>
  </si>
  <si>
    <t>Edison Energia S.p.A.</t>
  </si>
  <si>
    <t>BOLLETTE202400144005</t>
  </si>
  <si>
    <t>BOLLETTE202400124735</t>
  </si>
  <si>
    <t>BOLLETTE202400145982</t>
  </si>
  <si>
    <t>BOLLETTE202400147325</t>
  </si>
  <si>
    <t>BOLLETTE202400138500</t>
  </si>
  <si>
    <t>BOLLETTE202400145126</t>
  </si>
  <si>
    <t>BOLLETTE202400117474</t>
  </si>
  <si>
    <t>BOLLETTE202400145981</t>
  </si>
  <si>
    <t>BOLLETTE202400146409</t>
  </si>
  <si>
    <t>BOLLETTE202400146433</t>
  </si>
  <si>
    <t>BOLLETTE202400147275</t>
  </si>
  <si>
    <t>BOLLETTE202400140905</t>
  </si>
  <si>
    <t>BOLLETTE202400147569</t>
  </si>
  <si>
    <t>BOLLETTE202400140603</t>
  </si>
  <si>
    <t>BOLLETTE202400128923</t>
  </si>
  <si>
    <t>BOLLETTE202400132090</t>
  </si>
  <si>
    <t>BOLLETTE202400122013</t>
  </si>
  <si>
    <t>BOLLETTE202400155544</t>
  </si>
  <si>
    <t>BOLLETTE202400166226</t>
  </si>
  <si>
    <t>BOLLETTE202400128924</t>
  </si>
  <si>
    <t>BOLLETTE202400128922</t>
  </si>
  <si>
    <t>BOLLETTE202400128930</t>
  </si>
  <si>
    <t>BOLLETTE202400155500</t>
  </si>
  <si>
    <t>BOLLETTE202400155499</t>
  </si>
  <si>
    <t>BOLLETTE202400155498</t>
  </si>
  <si>
    <t>BOLLETTE202400155512</t>
  </si>
  <si>
    <t>BOLLETTE202400162128</t>
  </si>
  <si>
    <t>BOLLETTE202400155478</t>
  </si>
  <si>
    <t>BOLLETTE202400155476</t>
  </si>
  <si>
    <t>BOLLETTE202400162091</t>
  </si>
  <si>
    <t>BOLLETTE202400154892</t>
  </si>
  <si>
    <t>BOLLETTE202400131809</t>
  </si>
  <si>
    <t>BOLLETTE202400161996</t>
  </si>
  <si>
    <t>BOLLETTE202400169245</t>
  </si>
  <si>
    <t>265 PA</t>
  </si>
  <si>
    <t>2024BG001011431</t>
  </si>
  <si>
    <t>2024BG001012875</t>
  </si>
  <si>
    <t>PAE0011670</t>
  </si>
  <si>
    <t>PAE0011659</t>
  </si>
  <si>
    <t>PAE0011657</t>
  </si>
  <si>
    <t>PAE0011669</t>
  </si>
  <si>
    <t>PAE0011660</t>
  </si>
  <si>
    <t>PAE0011658</t>
  </si>
  <si>
    <t>5804/36</t>
  </si>
  <si>
    <t>A20020241000011017</t>
  </si>
  <si>
    <t>BOLLETTE202400175519</t>
  </si>
  <si>
    <t>BOLLETTE202400204714</t>
  </si>
  <si>
    <t>BOLLETTE202400206831</t>
  </si>
  <si>
    <t>BOLLETTE202400209977</t>
  </si>
  <si>
    <t>BOLLETTE202400202743</t>
  </si>
  <si>
    <t>BOLLETTE202400207480</t>
  </si>
  <si>
    <t>BOLLETTE202400202763</t>
  </si>
  <si>
    <t>BOLLETTE202400202045</t>
  </si>
  <si>
    <t>BOLLETTE202400202019</t>
  </si>
  <si>
    <t>BOLLETTE202400207467</t>
  </si>
  <si>
    <t>BOLLETTE202400174306</t>
  </si>
  <si>
    <t>BOLLETTE202400174305</t>
  </si>
  <si>
    <t>BOLLETTE202400181873</t>
  </si>
  <si>
    <t>BOLLETTE202400203398</t>
  </si>
  <si>
    <t>BOLLETTE202400203397</t>
  </si>
  <si>
    <t>BOLLETTE202400203399</t>
  </si>
  <si>
    <t>BOLLETTE202400203400</t>
  </si>
  <si>
    <t>BOLLETTE202400181862</t>
  </si>
  <si>
    <t>BOLLETTE202400205169</t>
  </si>
  <si>
    <t>BOLLETTE202400205168</t>
  </si>
  <si>
    <t>BOLLETTE202400173365</t>
  </si>
  <si>
    <t>BOLLETTE202400189189</t>
  </si>
  <si>
    <t>BOLLETTE202400202764</t>
  </si>
  <si>
    <t>BOLLETTE202400191050</t>
  </si>
  <si>
    <t>BOLLETTE202400197772</t>
  </si>
  <si>
    <t>BOLLETTE202400194030</t>
  </si>
  <si>
    <t>BOLLETTE202400194020</t>
  </si>
  <si>
    <t>BOLLETTE202400216554</t>
  </si>
  <si>
    <t>BOLLETTE202400199716</t>
  </si>
  <si>
    <t>BOLLETTE202400215831</t>
  </si>
  <si>
    <t>BOLLETTE202400193012</t>
  </si>
  <si>
    <t>BOLLETTE202400225461</t>
  </si>
  <si>
    <t>BOLLETTE202400218832</t>
  </si>
  <si>
    <t>BOLLETTE202400221816</t>
  </si>
  <si>
    <t>BOLLETTE202400221872</t>
  </si>
  <si>
    <t>BOLLETTE202400221871</t>
  </si>
  <si>
    <t>BOLLETTE202400221870</t>
  </si>
  <si>
    <t>A20020241000011133</t>
  </si>
  <si>
    <t>A20020241000011089</t>
  </si>
  <si>
    <t>KYOCERA Document Solutions Italia S.p.A.</t>
  </si>
  <si>
    <t>2024BG001198797</t>
  </si>
  <si>
    <t>2024BG001199010</t>
  </si>
  <si>
    <t>326 PA</t>
  </si>
  <si>
    <t>6529/36</t>
  </si>
  <si>
    <t>2024BG001287427</t>
  </si>
  <si>
    <t>7X02546622</t>
  </si>
  <si>
    <t>CONSORZIO POLO TECNOLOGICO MAGONA</t>
  </si>
  <si>
    <t>8QF609</t>
  </si>
  <si>
    <t>V1/O/2400148</t>
  </si>
  <si>
    <t>Bitblu Software Di Giuseppe Zannino</t>
  </si>
  <si>
    <t>NUOVA TECNAUTO SRL</t>
  </si>
  <si>
    <t>CIABILLI S.R.L.</t>
  </si>
  <si>
    <t>64/PA</t>
  </si>
  <si>
    <t>CONFEZIONI ORSI SRL UNIPERSONALE</t>
  </si>
  <si>
    <t>87/01</t>
  </si>
  <si>
    <t>SAFETY21 SPA</t>
  </si>
  <si>
    <t>24-FV00744</t>
  </si>
  <si>
    <t>EngiNe srl</t>
  </si>
  <si>
    <t>41/2024-PA</t>
  </si>
  <si>
    <t>M.T. SPA</t>
  </si>
  <si>
    <t>Automobile Club d'Italia</t>
  </si>
  <si>
    <t>24-FV00745</t>
  </si>
  <si>
    <t>MAGGIOLI SPA</t>
  </si>
  <si>
    <t>24-FV00898</t>
  </si>
  <si>
    <t>24-FV00899</t>
  </si>
  <si>
    <t>24-FV00900</t>
  </si>
  <si>
    <t>24-FV00901</t>
  </si>
  <si>
    <t>SODI SCIENTIFICA SRL</t>
  </si>
  <si>
    <t>209/S</t>
  </si>
  <si>
    <t>24-FV00962</t>
  </si>
  <si>
    <t>24-FV00963</t>
  </si>
  <si>
    <t>V1/O/2400366</t>
  </si>
  <si>
    <t>309/S</t>
  </si>
  <si>
    <t>24-FV01158</t>
  </si>
  <si>
    <t>24-FV01159</t>
  </si>
  <si>
    <t>409/S</t>
  </si>
  <si>
    <t>138/01</t>
  </si>
  <si>
    <t xml:space="preserve">Giorni di ritardo </t>
  </si>
  <si>
    <t xml:space="preserve">Giorni di pagamento </t>
  </si>
  <si>
    <t xml:space="preserve">Tempi di pagamento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</si>
  <si>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</si>
  <si>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</si>
  <si>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</si>
  <si>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</si>
  <si>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</si>
  <si>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</si>
  <si>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</si>
  <si>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TEMPESTIVITA' II° TRIM. 2024</t>
  </si>
  <si>
    <t>GIORNI MEDI DI PAGAMENTO II° TRIM. 2024</t>
  </si>
  <si>
    <t>/385</t>
  </si>
  <si>
    <t>/ 3.434.307,61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</si>
</sst>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3" fontId="0" fillId="0" borderId="0" xfId="1" applyFont="1"/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43" fontId="0" fillId="0" borderId="10" xfId="1" applyFont="1" applyBorder="1"/>
    <xf numFmtId="14" fontId="0" fillId="0" borderId="10" xfId="0" applyNumberFormat="1" applyBorder="1"/>
    <xf numFmtId="16" fontId="0" fillId="0" borderId="10" xfId="0" applyNumberFormat="1" applyBorder="1" applyAlignment="1">
      <alignment horizontal="center"/>
    </xf>
    <xf numFmtId="17" fontId="0" fillId="0" borderId="10" xfId="0" applyNumberForma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0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20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43" fontId="21" fillId="0" borderId="10" xfId="1" applyFont="1" applyBorder="1" applyAlignment="1">
      <alignment horizontal="center" vertical="center"/>
    </xf>
    <xf numFmtId="2" fontId="16" fillId="0" borderId="10" xfId="0" applyNumberFormat="1" applyFont="1" applyBorder="1" applyAlignment="1">
      <alignment horizontal="center" vertical="center"/>
    </xf>
    <xf numFmtId="43" fontId="20" fillId="0" borderId="10" xfId="1" applyFont="1" applyBorder="1" applyAlignment="1">
      <alignment horizontal="center" wrapText="1"/>
    </xf>
    <xf numFmtId="43" fontId="14" fillId="0" borderId="14" xfId="1" applyFont="1" applyBorder="1"/>
    <xf numFmtId="2" fontId="20" fillId="0" borderId="11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43" fontId="16" fillId="0" borderId="10" xfId="1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0" xfId="0" applyFont="1" applyFill="1" applyBorder="1" applyAlignment="1">
      <alignment horizontal="center" vertical="center" wrapText="1"/>
    </xf>
    <xf numFmtId="43" fontId="0" fillId="0" borderId="10" xfId="0" applyNumberFormat="1" applyBorder="1"/>
    <xf numFmtId="0" fontId="16" fillId="0" borderId="10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" fontId="0" fillId="0" borderId="10" xfId="0" applyNumberFormat="1" applyBorder="1" applyAlignment="1">
      <alignment horizontal="center"/>
    </xf>
    <xf numFmtId="2" fontId="20" fillId="0" borderId="12" xfId="0" applyNumberFormat="1" applyFont="1" applyBorder="1" applyAlignment="1">
      <alignment horizontal="center" vertical="center" wrapText="1"/>
    </xf>
    <xf numFmtId="2" fontId="20" fillId="0" borderId="1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1"/>
  <sheetViews>
    <sheetView tabSelected="1" topLeftCell="H379" workbookViewId="0">
      <selection activeCell="M397" sqref="M397"/>
    </sheetView>
  </sheetViews>
  <sheetFormatPr defaultRowHeight="15" x14ac:dyDescent="0.25"/>
  <cols>
    <col min="3" max="3" width="48.140625" customWidth="1"/>
    <col min="4" max="4" width="31.42578125" style="2" bestFit="1" customWidth="1"/>
    <col min="5" max="5" width="21.42578125" bestFit="1" customWidth="1"/>
    <col min="6" max="6" width="20.28515625" bestFit="1" customWidth="1"/>
    <col min="7" max="7" width="14.7109375" customWidth="1"/>
    <col min="8" max="8" width="23.42578125" style="3" customWidth="1"/>
    <col min="9" max="9" width="13.28515625" style="4" customWidth="1"/>
    <col min="10" max="10" width="20.140625" bestFit="1" customWidth="1"/>
    <col min="11" max="11" width="14.5703125" style="4" bestFit="1" customWidth="1"/>
    <col min="12" max="12" width="18.140625" customWidth="1"/>
    <col min="13" max="13" width="15.5703125" style="3" bestFit="1" customWidth="1"/>
    <col min="14" max="14" width="19.7109375" style="3" bestFit="1" customWidth="1"/>
    <col min="15" max="15" width="16.7109375" customWidth="1"/>
    <col min="16" max="16" width="15.7109375" customWidth="1"/>
    <col min="17" max="17" width="19.85546875" style="3" bestFit="1" customWidth="1"/>
  </cols>
  <sheetData>
    <row r="1" spans="1:17" s="32" customFormat="1" ht="45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1" t="s">
        <v>8</v>
      </c>
      <c r="J1" s="30" t="s">
        <v>9</v>
      </c>
      <c r="K1" s="31" t="s">
        <v>10</v>
      </c>
      <c r="L1" s="30" t="s">
        <v>11</v>
      </c>
      <c r="M1" s="30" t="s">
        <v>413</v>
      </c>
      <c r="N1" s="33" t="s">
        <v>414</v>
      </c>
      <c r="O1" s="30"/>
      <c r="P1" s="30"/>
      <c r="Q1" s="35" t="s">
        <v>415</v>
      </c>
    </row>
    <row r="2" spans="1:17" x14ac:dyDescent="0.25">
      <c r="A2" s="5" t="s">
        <v>12</v>
      </c>
      <c r="B2" s="5" t="s">
        <v>13</v>
      </c>
      <c r="C2" s="5" t="s">
        <v>14</v>
      </c>
      <c r="D2" s="6">
        <v>93026890017</v>
      </c>
      <c r="E2" s="9">
        <v>45228</v>
      </c>
      <c r="F2" s="9">
        <v>45228</v>
      </c>
      <c r="G2" s="5">
        <v>10753584475</v>
      </c>
      <c r="H2" s="7" t="s">
        <v>15</v>
      </c>
      <c r="I2" s="8">
        <v>890.6</v>
      </c>
      <c r="J2" s="9">
        <v>45258</v>
      </c>
      <c r="K2" s="8">
        <v>730</v>
      </c>
      <c r="L2" s="9">
        <v>45394</v>
      </c>
      <c r="M2" s="7">
        <v>136</v>
      </c>
      <c r="N2" s="7">
        <f>L2-F2</f>
        <v>166</v>
      </c>
      <c r="O2" s="34">
        <f>M2*K2</f>
        <v>99280</v>
      </c>
      <c r="P2" s="34">
        <f>N2*K2</f>
        <v>121180</v>
      </c>
      <c r="Q2" s="7">
        <f>J2-F2</f>
        <v>30</v>
      </c>
    </row>
    <row r="3" spans="1:17" x14ac:dyDescent="0.25">
      <c r="A3" s="5" t="s">
        <v>12</v>
      </c>
      <c r="B3" s="5" t="s">
        <v>13</v>
      </c>
      <c r="C3" s="5" t="s">
        <v>16</v>
      </c>
      <c r="D3" s="6">
        <v>1037310495</v>
      </c>
      <c r="E3" s="9">
        <v>45377</v>
      </c>
      <c r="F3" s="9">
        <v>45377</v>
      </c>
      <c r="G3" s="5">
        <v>11777406752</v>
      </c>
      <c r="H3" s="7" t="s">
        <v>17</v>
      </c>
      <c r="I3" s="8">
        <v>600</v>
      </c>
      <c r="J3" s="9">
        <v>45407</v>
      </c>
      <c r="K3" s="8">
        <v>545.45000000000005</v>
      </c>
      <c r="L3" s="9">
        <v>45390</v>
      </c>
      <c r="M3" s="7">
        <v>-17</v>
      </c>
      <c r="N3" s="7">
        <f t="shared" ref="N3:N66" si="0">L3-F3</f>
        <v>13</v>
      </c>
      <c r="O3" s="34">
        <f t="shared" ref="O3:O66" si="1">M3*K3</f>
        <v>-9272.6500000000015</v>
      </c>
      <c r="P3" s="34">
        <f t="shared" ref="P3:P66" si="2">N3*K3</f>
        <v>7090.85</v>
      </c>
      <c r="Q3" s="7">
        <f t="shared" ref="Q3:Q66" si="3">J3-F3</f>
        <v>30</v>
      </c>
    </row>
    <row r="4" spans="1:17" x14ac:dyDescent="0.25">
      <c r="A4" s="5" t="s">
        <v>12</v>
      </c>
      <c r="B4" s="5" t="s">
        <v>13</v>
      </c>
      <c r="C4" s="5" t="s">
        <v>18</v>
      </c>
      <c r="D4" s="6">
        <v>1167470499</v>
      </c>
      <c r="E4" s="9">
        <v>45379</v>
      </c>
      <c r="F4" s="9">
        <v>45379</v>
      </c>
      <c r="G4" s="5">
        <v>11791026568</v>
      </c>
      <c r="H4" s="7" t="s">
        <v>19</v>
      </c>
      <c r="I4" s="8">
        <v>7590</v>
      </c>
      <c r="J4" s="9">
        <v>45409</v>
      </c>
      <c r="K4" s="8">
        <v>6900</v>
      </c>
      <c r="L4" s="9">
        <v>45390</v>
      </c>
      <c r="M4" s="7">
        <v>-19</v>
      </c>
      <c r="N4" s="7">
        <f t="shared" si="0"/>
        <v>11</v>
      </c>
      <c r="O4" s="34">
        <f t="shared" si="1"/>
        <v>-131100</v>
      </c>
      <c r="P4" s="34">
        <f t="shared" si="2"/>
        <v>75900</v>
      </c>
      <c r="Q4" s="7">
        <f t="shared" si="3"/>
        <v>30</v>
      </c>
    </row>
    <row r="5" spans="1:17" x14ac:dyDescent="0.25">
      <c r="A5" s="5" t="s">
        <v>12</v>
      </c>
      <c r="B5" s="5" t="s">
        <v>13</v>
      </c>
      <c r="C5" s="5" t="s">
        <v>20</v>
      </c>
      <c r="D5" s="6">
        <v>100460492</v>
      </c>
      <c r="E5" s="9">
        <v>45380</v>
      </c>
      <c r="F5" s="9">
        <v>45380</v>
      </c>
      <c r="G5" s="5">
        <v>11799514977</v>
      </c>
      <c r="H5" s="7" t="s">
        <v>21</v>
      </c>
      <c r="I5" s="8">
        <v>5160</v>
      </c>
      <c r="J5" s="9">
        <v>45410</v>
      </c>
      <c r="K5" s="8">
        <v>5160</v>
      </c>
      <c r="L5" s="9">
        <v>45392</v>
      </c>
      <c r="M5" s="7">
        <v>-18</v>
      </c>
      <c r="N5" s="7">
        <f t="shared" si="0"/>
        <v>12</v>
      </c>
      <c r="O5" s="34">
        <f t="shared" si="1"/>
        <v>-92880</v>
      </c>
      <c r="P5" s="34">
        <f t="shared" si="2"/>
        <v>61920</v>
      </c>
      <c r="Q5" s="7">
        <f t="shared" si="3"/>
        <v>30</v>
      </c>
    </row>
    <row r="6" spans="1:17" x14ac:dyDescent="0.25">
      <c r="A6" s="5" t="s">
        <v>12</v>
      </c>
      <c r="B6" s="5" t="s">
        <v>13</v>
      </c>
      <c r="C6" s="5" t="s">
        <v>22</v>
      </c>
      <c r="D6" s="6" t="s">
        <v>23</v>
      </c>
      <c r="E6" s="9">
        <v>45384</v>
      </c>
      <c r="F6" s="9">
        <v>45384</v>
      </c>
      <c r="G6" s="5">
        <v>11815032377</v>
      </c>
      <c r="H6" s="7">
        <v>25</v>
      </c>
      <c r="I6" s="8">
        <v>2954.35</v>
      </c>
      <c r="J6" s="9">
        <v>45414</v>
      </c>
      <c r="K6" s="8">
        <v>2421.6</v>
      </c>
      <c r="L6" s="9">
        <v>45390</v>
      </c>
      <c r="M6" s="7">
        <v>-24</v>
      </c>
      <c r="N6" s="7">
        <f t="shared" si="0"/>
        <v>6</v>
      </c>
      <c r="O6" s="34">
        <f t="shared" si="1"/>
        <v>-58118.399999999994</v>
      </c>
      <c r="P6" s="34">
        <f t="shared" si="2"/>
        <v>14529.599999999999</v>
      </c>
      <c r="Q6" s="7">
        <f t="shared" si="3"/>
        <v>30</v>
      </c>
    </row>
    <row r="7" spans="1:17" x14ac:dyDescent="0.25">
      <c r="A7" s="5" t="s">
        <v>12</v>
      </c>
      <c r="B7" s="5" t="s">
        <v>13</v>
      </c>
      <c r="C7" s="5" t="s">
        <v>24</v>
      </c>
      <c r="D7" s="6">
        <v>809070485</v>
      </c>
      <c r="E7" s="9">
        <v>45391</v>
      </c>
      <c r="F7" s="9">
        <v>45391</v>
      </c>
      <c r="G7" s="5">
        <v>11864853580</v>
      </c>
      <c r="H7" s="7">
        <v>53</v>
      </c>
      <c r="I7" s="8">
        <v>6710</v>
      </c>
      <c r="J7" s="9">
        <v>45421</v>
      </c>
      <c r="K7" s="8">
        <v>5500</v>
      </c>
      <c r="L7" s="9">
        <v>45392</v>
      </c>
      <c r="M7" s="7">
        <v>-29</v>
      </c>
      <c r="N7" s="7">
        <f t="shared" si="0"/>
        <v>1</v>
      </c>
      <c r="O7" s="34">
        <f t="shared" si="1"/>
        <v>-159500</v>
      </c>
      <c r="P7" s="34">
        <f t="shared" si="2"/>
        <v>5500</v>
      </c>
      <c r="Q7" s="7">
        <f t="shared" si="3"/>
        <v>30</v>
      </c>
    </row>
    <row r="8" spans="1:17" x14ac:dyDescent="0.25">
      <c r="A8" s="5" t="s">
        <v>12</v>
      </c>
      <c r="B8" s="5" t="s">
        <v>13</v>
      </c>
      <c r="C8" s="5" t="s">
        <v>25</v>
      </c>
      <c r="D8" s="6">
        <v>1231070499</v>
      </c>
      <c r="E8" s="9">
        <v>45391</v>
      </c>
      <c r="F8" s="9">
        <v>45391</v>
      </c>
      <c r="G8" s="5">
        <v>11868673044</v>
      </c>
      <c r="H8" s="7" t="s">
        <v>26</v>
      </c>
      <c r="I8" s="8">
        <v>877.18</v>
      </c>
      <c r="J8" s="9">
        <v>45421</v>
      </c>
      <c r="K8" s="8">
        <v>719</v>
      </c>
      <c r="L8" s="9">
        <v>45394</v>
      </c>
      <c r="M8" s="7">
        <v>-27</v>
      </c>
      <c r="N8" s="7">
        <f t="shared" si="0"/>
        <v>3</v>
      </c>
      <c r="O8" s="34">
        <f t="shared" si="1"/>
        <v>-19413</v>
      </c>
      <c r="P8" s="34">
        <f t="shared" si="2"/>
        <v>2157</v>
      </c>
      <c r="Q8" s="7">
        <f t="shared" si="3"/>
        <v>30</v>
      </c>
    </row>
    <row r="9" spans="1:17" x14ac:dyDescent="0.25">
      <c r="A9" s="5" t="s">
        <v>12</v>
      </c>
      <c r="B9" s="5" t="s">
        <v>13</v>
      </c>
      <c r="C9" s="5" t="s">
        <v>27</v>
      </c>
      <c r="D9" s="6">
        <v>1891600502</v>
      </c>
      <c r="E9" s="9">
        <v>45395</v>
      </c>
      <c r="F9" s="9">
        <v>45395</v>
      </c>
      <c r="G9" s="5">
        <v>11908547020</v>
      </c>
      <c r="H9" s="7">
        <v>18</v>
      </c>
      <c r="I9" s="8">
        <v>561.20000000000005</v>
      </c>
      <c r="J9" s="9">
        <v>45425</v>
      </c>
      <c r="K9" s="8">
        <v>460</v>
      </c>
      <c r="L9" s="9">
        <v>45412</v>
      </c>
      <c r="M9" s="7">
        <v>-13</v>
      </c>
      <c r="N9" s="7">
        <f t="shared" si="0"/>
        <v>17</v>
      </c>
      <c r="O9" s="34">
        <f t="shared" si="1"/>
        <v>-5980</v>
      </c>
      <c r="P9" s="34">
        <f t="shared" si="2"/>
        <v>7820</v>
      </c>
      <c r="Q9" s="7">
        <f t="shared" si="3"/>
        <v>30</v>
      </c>
    </row>
    <row r="10" spans="1:17" x14ac:dyDescent="0.25">
      <c r="A10" s="5" t="s">
        <v>12</v>
      </c>
      <c r="B10" s="5" t="s">
        <v>13</v>
      </c>
      <c r="C10" s="5" t="s">
        <v>24</v>
      </c>
      <c r="D10" s="6">
        <v>809070485</v>
      </c>
      <c r="E10" s="9">
        <v>45398</v>
      </c>
      <c r="F10" s="9">
        <v>45398</v>
      </c>
      <c r="G10" s="5">
        <v>11926823303</v>
      </c>
      <c r="H10" s="7">
        <v>55</v>
      </c>
      <c r="I10" s="8">
        <v>332</v>
      </c>
      <c r="J10" s="9">
        <v>45428</v>
      </c>
      <c r="K10" s="8">
        <v>332</v>
      </c>
      <c r="L10" s="9">
        <v>45404</v>
      </c>
      <c r="M10" s="7">
        <v>-24</v>
      </c>
      <c r="N10" s="7">
        <f t="shared" si="0"/>
        <v>6</v>
      </c>
      <c r="O10" s="34">
        <f t="shared" si="1"/>
        <v>-7968</v>
      </c>
      <c r="P10" s="34">
        <f t="shared" si="2"/>
        <v>1992</v>
      </c>
      <c r="Q10" s="7">
        <f t="shared" si="3"/>
        <v>30</v>
      </c>
    </row>
    <row r="11" spans="1:17" x14ac:dyDescent="0.25">
      <c r="A11" s="5" t="s">
        <v>12</v>
      </c>
      <c r="B11" s="5" t="s">
        <v>13</v>
      </c>
      <c r="C11" s="5" t="s">
        <v>28</v>
      </c>
      <c r="D11" s="6">
        <v>2002510499</v>
      </c>
      <c r="E11" s="9">
        <v>45404</v>
      </c>
      <c r="F11" s="9">
        <v>45404</v>
      </c>
      <c r="G11" s="5">
        <v>11964039586</v>
      </c>
      <c r="H11" s="7" t="s">
        <v>29</v>
      </c>
      <c r="I11" s="8">
        <v>600</v>
      </c>
      <c r="J11" s="9">
        <v>45434</v>
      </c>
      <c r="K11" s="8">
        <v>491.8</v>
      </c>
      <c r="L11" s="9">
        <v>45412</v>
      </c>
      <c r="M11" s="7">
        <v>-22</v>
      </c>
      <c r="N11" s="7">
        <f t="shared" si="0"/>
        <v>8</v>
      </c>
      <c r="O11" s="34">
        <f t="shared" si="1"/>
        <v>-10819.6</v>
      </c>
      <c r="P11" s="34">
        <f t="shared" si="2"/>
        <v>3934.4</v>
      </c>
      <c r="Q11" s="7">
        <f t="shared" si="3"/>
        <v>30</v>
      </c>
    </row>
    <row r="12" spans="1:17" x14ac:dyDescent="0.25">
      <c r="A12" s="5" t="s">
        <v>12</v>
      </c>
      <c r="B12" s="5" t="s">
        <v>13</v>
      </c>
      <c r="C12" s="5" t="s">
        <v>30</v>
      </c>
      <c r="D12" s="6">
        <v>1334410493</v>
      </c>
      <c r="E12" s="9">
        <v>45404</v>
      </c>
      <c r="F12" s="9">
        <v>45404</v>
      </c>
      <c r="G12" s="5">
        <v>11964241327</v>
      </c>
      <c r="H12" s="7">
        <v>14</v>
      </c>
      <c r="I12" s="8">
        <v>18300</v>
      </c>
      <c r="J12" s="9">
        <v>45434</v>
      </c>
      <c r="K12" s="8">
        <v>15000</v>
      </c>
      <c r="L12" s="9">
        <v>45412</v>
      </c>
      <c r="M12" s="7">
        <v>-22</v>
      </c>
      <c r="N12" s="7">
        <f t="shared" si="0"/>
        <v>8</v>
      </c>
      <c r="O12" s="34">
        <f t="shared" si="1"/>
        <v>-330000</v>
      </c>
      <c r="P12" s="34">
        <f t="shared" si="2"/>
        <v>120000</v>
      </c>
      <c r="Q12" s="7">
        <f t="shared" si="3"/>
        <v>30</v>
      </c>
    </row>
    <row r="13" spans="1:17" x14ac:dyDescent="0.25">
      <c r="A13" s="5" t="s">
        <v>12</v>
      </c>
      <c r="B13" s="5" t="s">
        <v>13</v>
      </c>
      <c r="C13" s="5" t="s">
        <v>31</v>
      </c>
      <c r="D13" s="6">
        <v>397420399</v>
      </c>
      <c r="E13" s="9">
        <v>45408</v>
      </c>
      <c r="F13" s="9">
        <v>45408</v>
      </c>
      <c r="G13" s="5">
        <v>11990847859</v>
      </c>
      <c r="H13" s="7" t="s">
        <v>32</v>
      </c>
      <c r="I13" s="8">
        <v>711.66</v>
      </c>
      <c r="J13" s="9">
        <v>45438</v>
      </c>
      <c r="K13" s="8">
        <v>583.33000000000004</v>
      </c>
      <c r="L13" s="9">
        <v>45415</v>
      </c>
      <c r="M13" s="7">
        <v>-23</v>
      </c>
      <c r="N13" s="7">
        <f t="shared" si="0"/>
        <v>7</v>
      </c>
      <c r="O13" s="34">
        <f t="shared" si="1"/>
        <v>-13416.59</v>
      </c>
      <c r="P13" s="34">
        <f t="shared" si="2"/>
        <v>4083.3100000000004</v>
      </c>
      <c r="Q13" s="7">
        <f t="shared" si="3"/>
        <v>30</v>
      </c>
    </row>
    <row r="14" spans="1:17" x14ac:dyDescent="0.25">
      <c r="A14" s="5" t="s">
        <v>12</v>
      </c>
      <c r="B14" s="5" t="s">
        <v>13</v>
      </c>
      <c r="C14" s="5" t="s">
        <v>31</v>
      </c>
      <c r="D14" s="6">
        <v>397420399</v>
      </c>
      <c r="E14" s="9">
        <v>45408</v>
      </c>
      <c r="F14" s="9">
        <v>45408</v>
      </c>
      <c r="G14" s="5">
        <v>11990847949</v>
      </c>
      <c r="H14" s="7" t="s">
        <v>33</v>
      </c>
      <c r="I14" s="8">
        <v>5490</v>
      </c>
      <c r="J14" s="9">
        <v>45438</v>
      </c>
      <c r="K14" s="8">
        <v>4500</v>
      </c>
      <c r="L14" s="9">
        <v>45415</v>
      </c>
      <c r="M14" s="7">
        <v>-23</v>
      </c>
      <c r="N14" s="7">
        <f t="shared" si="0"/>
        <v>7</v>
      </c>
      <c r="O14" s="34">
        <f t="shared" si="1"/>
        <v>-103500</v>
      </c>
      <c r="P14" s="34">
        <f t="shared" si="2"/>
        <v>31500</v>
      </c>
      <c r="Q14" s="7">
        <f t="shared" si="3"/>
        <v>30</v>
      </c>
    </row>
    <row r="15" spans="1:17" x14ac:dyDescent="0.25">
      <c r="A15" s="5" t="s">
        <v>12</v>
      </c>
      <c r="B15" s="5" t="s">
        <v>13</v>
      </c>
      <c r="C15" s="5" t="s">
        <v>18</v>
      </c>
      <c r="D15" s="6">
        <v>1167470499</v>
      </c>
      <c r="E15" s="9">
        <v>45412</v>
      </c>
      <c r="F15" s="9">
        <v>45412</v>
      </c>
      <c r="G15" s="5">
        <v>12014041073</v>
      </c>
      <c r="H15" s="7" t="s">
        <v>34</v>
      </c>
      <c r="I15" s="8">
        <v>7590</v>
      </c>
      <c r="J15" s="9">
        <v>45442</v>
      </c>
      <c r="K15" s="8">
        <v>6900</v>
      </c>
      <c r="L15" s="9">
        <v>45421</v>
      </c>
      <c r="M15" s="7">
        <v>-21</v>
      </c>
      <c r="N15" s="7">
        <f t="shared" si="0"/>
        <v>9</v>
      </c>
      <c r="O15" s="34">
        <f t="shared" si="1"/>
        <v>-144900</v>
      </c>
      <c r="P15" s="34">
        <f t="shared" si="2"/>
        <v>62100</v>
      </c>
      <c r="Q15" s="7">
        <f t="shared" si="3"/>
        <v>30</v>
      </c>
    </row>
    <row r="16" spans="1:17" x14ac:dyDescent="0.25">
      <c r="A16" s="5" t="s">
        <v>12</v>
      </c>
      <c r="B16" s="5" t="s">
        <v>13</v>
      </c>
      <c r="C16" s="5" t="s">
        <v>20</v>
      </c>
      <c r="D16" s="6">
        <v>100460492</v>
      </c>
      <c r="E16" s="9">
        <v>45412</v>
      </c>
      <c r="F16" s="9">
        <v>45412</v>
      </c>
      <c r="G16" s="5">
        <v>12014447153</v>
      </c>
      <c r="H16" s="7" t="s">
        <v>35</v>
      </c>
      <c r="I16" s="8">
        <v>4776</v>
      </c>
      <c r="J16" s="9">
        <v>45442</v>
      </c>
      <c r="K16" s="8">
        <v>4776</v>
      </c>
      <c r="L16" s="9">
        <v>45442</v>
      </c>
      <c r="M16" s="7">
        <v>0</v>
      </c>
      <c r="N16" s="7">
        <f t="shared" si="0"/>
        <v>30</v>
      </c>
      <c r="O16" s="34">
        <f t="shared" si="1"/>
        <v>0</v>
      </c>
      <c r="P16" s="34">
        <f t="shared" si="2"/>
        <v>143280</v>
      </c>
      <c r="Q16" s="7">
        <f t="shared" si="3"/>
        <v>30</v>
      </c>
    </row>
    <row r="17" spans="1:17" x14ac:dyDescent="0.25">
      <c r="A17" s="5" t="s">
        <v>12</v>
      </c>
      <c r="B17" s="5" t="s">
        <v>199</v>
      </c>
      <c r="C17" s="5" t="s">
        <v>36</v>
      </c>
      <c r="D17" s="6">
        <v>11582010150</v>
      </c>
      <c r="E17" s="9">
        <v>45415</v>
      </c>
      <c r="F17" s="9">
        <v>45415</v>
      </c>
      <c r="G17" s="5">
        <v>12038021069</v>
      </c>
      <c r="H17" s="7">
        <v>10028845</v>
      </c>
      <c r="I17" s="8">
        <v>313.98</v>
      </c>
      <c r="J17" s="9">
        <v>45445</v>
      </c>
      <c r="K17" s="8">
        <v>257.36</v>
      </c>
      <c r="L17" s="9">
        <v>45422</v>
      </c>
      <c r="M17" s="7">
        <v>-23</v>
      </c>
      <c r="N17" s="7">
        <f t="shared" si="0"/>
        <v>7</v>
      </c>
      <c r="O17" s="34">
        <f t="shared" si="1"/>
        <v>-5919.2800000000007</v>
      </c>
      <c r="P17" s="34">
        <f t="shared" si="2"/>
        <v>1801.52</v>
      </c>
      <c r="Q17" s="7">
        <f t="shared" si="3"/>
        <v>30</v>
      </c>
    </row>
    <row r="18" spans="1:17" x14ac:dyDescent="0.25">
      <c r="A18" s="5" t="s">
        <v>12</v>
      </c>
      <c r="B18" s="5" t="s">
        <v>13</v>
      </c>
      <c r="C18" s="5" t="s">
        <v>24</v>
      </c>
      <c r="D18" s="6">
        <v>809070485</v>
      </c>
      <c r="E18" s="9">
        <v>45417</v>
      </c>
      <c r="F18" s="9">
        <v>45417</v>
      </c>
      <c r="G18" s="5">
        <v>12045102330</v>
      </c>
      <c r="H18" s="7">
        <v>65</v>
      </c>
      <c r="I18" s="8">
        <v>13420</v>
      </c>
      <c r="J18" s="9">
        <v>45447</v>
      </c>
      <c r="K18" s="8">
        <v>11000</v>
      </c>
      <c r="L18" s="9">
        <v>45420</v>
      </c>
      <c r="M18" s="7">
        <v>-27</v>
      </c>
      <c r="N18" s="7">
        <f t="shared" si="0"/>
        <v>3</v>
      </c>
      <c r="O18" s="34">
        <f t="shared" si="1"/>
        <v>-297000</v>
      </c>
      <c r="P18" s="34">
        <f t="shared" si="2"/>
        <v>33000</v>
      </c>
      <c r="Q18" s="7">
        <f t="shared" si="3"/>
        <v>30</v>
      </c>
    </row>
    <row r="19" spans="1:17" x14ac:dyDescent="0.25">
      <c r="A19" s="5" t="s">
        <v>12</v>
      </c>
      <c r="B19" s="5" t="s">
        <v>13</v>
      </c>
      <c r="C19" s="5" t="s">
        <v>37</v>
      </c>
      <c r="D19" s="6">
        <v>1174830495</v>
      </c>
      <c r="E19" s="9">
        <v>45418</v>
      </c>
      <c r="F19" s="9">
        <v>45418</v>
      </c>
      <c r="G19" s="5">
        <v>12051261788</v>
      </c>
      <c r="H19" s="10">
        <v>45414</v>
      </c>
      <c r="I19" s="8">
        <v>1439.6</v>
      </c>
      <c r="J19" s="9">
        <v>45448</v>
      </c>
      <c r="K19" s="8">
        <v>1180</v>
      </c>
      <c r="L19" s="9">
        <v>45421</v>
      </c>
      <c r="M19" s="7">
        <v>-27</v>
      </c>
      <c r="N19" s="7">
        <f t="shared" si="0"/>
        <v>3</v>
      </c>
      <c r="O19" s="34">
        <f t="shared" si="1"/>
        <v>-31860</v>
      </c>
      <c r="P19" s="34">
        <f t="shared" si="2"/>
        <v>3540</v>
      </c>
      <c r="Q19" s="7">
        <f t="shared" si="3"/>
        <v>30</v>
      </c>
    </row>
    <row r="20" spans="1:17" x14ac:dyDescent="0.25">
      <c r="A20" s="5" t="s">
        <v>12</v>
      </c>
      <c r="B20" s="5" t="s">
        <v>13</v>
      </c>
      <c r="C20" s="5" t="s">
        <v>14</v>
      </c>
      <c r="D20" s="6">
        <v>93026890017</v>
      </c>
      <c r="E20" s="9">
        <v>45420</v>
      </c>
      <c r="F20" s="9">
        <v>45420</v>
      </c>
      <c r="G20" s="5">
        <v>12071294161</v>
      </c>
      <c r="H20" s="7" t="s">
        <v>38</v>
      </c>
      <c r="I20" s="8">
        <v>890.6</v>
      </c>
      <c r="J20" s="9">
        <v>45450</v>
      </c>
      <c r="K20" s="8">
        <v>730</v>
      </c>
      <c r="L20" s="9">
        <v>45427</v>
      </c>
      <c r="M20" s="7">
        <v>-23</v>
      </c>
      <c r="N20" s="7">
        <f t="shared" si="0"/>
        <v>7</v>
      </c>
      <c r="O20" s="34">
        <f t="shared" si="1"/>
        <v>-16790</v>
      </c>
      <c r="P20" s="34">
        <f t="shared" si="2"/>
        <v>5110</v>
      </c>
      <c r="Q20" s="7">
        <f t="shared" si="3"/>
        <v>30</v>
      </c>
    </row>
    <row r="21" spans="1:17" x14ac:dyDescent="0.25">
      <c r="A21" s="5" t="s">
        <v>12</v>
      </c>
      <c r="B21" s="5" t="s">
        <v>13</v>
      </c>
      <c r="C21" s="5" t="s">
        <v>31</v>
      </c>
      <c r="D21" s="6">
        <v>397420399</v>
      </c>
      <c r="E21" s="9">
        <v>45421</v>
      </c>
      <c r="F21" s="9">
        <v>45421</v>
      </c>
      <c r="G21" s="5">
        <v>12077814868</v>
      </c>
      <c r="H21" s="7" t="s">
        <v>39</v>
      </c>
      <c r="I21" s="8">
        <v>5490</v>
      </c>
      <c r="J21" s="9">
        <v>45451</v>
      </c>
      <c r="K21" s="8">
        <v>4500</v>
      </c>
      <c r="L21" s="9">
        <v>45427</v>
      </c>
      <c r="M21" s="7">
        <v>-24</v>
      </c>
      <c r="N21" s="7">
        <f t="shared" si="0"/>
        <v>6</v>
      </c>
      <c r="O21" s="34">
        <f t="shared" si="1"/>
        <v>-108000</v>
      </c>
      <c r="P21" s="34">
        <f t="shared" si="2"/>
        <v>27000</v>
      </c>
      <c r="Q21" s="7">
        <f t="shared" si="3"/>
        <v>30</v>
      </c>
    </row>
    <row r="22" spans="1:17" x14ac:dyDescent="0.25">
      <c r="A22" s="5" t="s">
        <v>12</v>
      </c>
      <c r="B22" s="5" t="s">
        <v>13</v>
      </c>
      <c r="C22" s="5" t="s">
        <v>40</v>
      </c>
      <c r="D22" s="6">
        <v>1770320495</v>
      </c>
      <c r="E22" s="9">
        <v>45425</v>
      </c>
      <c r="F22" s="9">
        <v>45425</v>
      </c>
      <c r="G22" s="5">
        <v>12106197404</v>
      </c>
      <c r="H22" s="7">
        <v>2</v>
      </c>
      <c r="I22" s="8">
        <v>5078.25</v>
      </c>
      <c r="J22" s="9">
        <v>45455</v>
      </c>
      <c r="K22" s="8">
        <v>4162.5</v>
      </c>
      <c r="L22" s="9">
        <v>45442</v>
      </c>
      <c r="M22" s="7">
        <v>-13</v>
      </c>
      <c r="N22" s="7">
        <f t="shared" si="0"/>
        <v>17</v>
      </c>
      <c r="O22" s="34">
        <f t="shared" si="1"/>
        <v>-54112.5</v>
      </c>
      <c r="P22" s="34">
        <f t="shared" si="2"/>
        <v>70762.5</v>
      </c>
      <c r="Q22" s="7">
        <f t="shared" si="3"/>
        <v>30</v>
      </c>
    </row>
    <row r="23" spans="1:17" x14ac:dyDescent="0.25">
      <c r="A23" s="5" t="s">
        <v>12</v>
      </c>
      <c r="B23" s="5" t="s">
        <v>13</v>
      </c>
      <c r="C23" s="5" t="s">
        <v>41</v>
      </c>
      <c r="D23" s="6" t="s">
        <v>42</v>
      </c>
      <c r="E23" s="9">
        <v>45439</v>
      </c>
      <c r="F23" s="9">
        <v>45439</v>
      </c>
      <c r="G23" s="5">
        <v>12200733620</v>
      </c>
      <c r="H23" s="7" t="s">
        <v>43</v>
      </c>
      <c r="I23" s="8">
        <v>256.2</v>
      </c>
      <c r="J23" s="9">
        <v>45469</v>
      </c>
      <c r="K23" s="8">
        <v>210</v>
      </c>
      <c r="L23" s="9">
        <v>45447</v>
      </c>
      <c r="M23" s="7">
        <v>-22</v>
      </c>
      <c r="N23" s="7">
        <f t="shared" si="0"/>
        <v>8</v>
      </c>
      <c r="O23" s="34">
        <f t="shared" si="1"/>
        <v>-4620</v>
      </c>
      <c r="P23" s="34">
        <f t="shared" si="2"/>
        <v>1680</v>
      </c>
      <c r="Q23" s="7">
        <f t="shared" si="3"/>
        <v>30</v>
      </c>
    </row>
    <row r="24" spans="1:17" x14ac:dyDescent="0.25">
      <c r="A24" s="5" t="s">
        <v>12</v>
      </c>
      <c r="B24" s="5" t="s">
        <v>13</v>
      </c>
      <c r="C24" s="5" t="s">
        <v>30</v>
      </c>
      <c r="D24" s="6">
        <v>1334410493</v>
      </c>
      <c r="E24" s="9">
        <v>45443</v>
      </c>
      <c r="F24" s="9">
        <v>45443</v>
      </c>
      <c r="G24" s="5">
        <v>12230567134</v>
      </c>
      <c r="H24" s="7">
        <v>16</v>
      </c>
      <c r="I24" s="8">
        <v>18300</v>
      </c>
      <c r="J24" s="9">
        <v>45473</v>
      </c>
      <c r="K24" s="8">
        <v>15000</v>
      </c>
      <c r="L24" s="9">
        <v>45447</v>
      </c>
      <c r="M24" s="7">
        <v>-26</v>
      </c>
      <c r="N24" s="7">
        <f t="shared" si="0"/>
        <v>4</v>
      </c>
      <c r="O24" s="34">
        <f t="shared" si="1"/>
        <v>-390000</v>
      </c>
      <c r="P24" s="34">
        <f t="shared" si="2"/>
        <v>60000</v>
      </c>
      <c r="Q24" s="7">
        <f t="shared" si="3"/>
        <v>30</v>
      </c>
    </row>
    <row r="25" spans="1:17" x14ac:dyDescent="0.25">
      <c r="A25" s="5" t="s">
        <v>12</v>
      </c>
      <c r="B25" s="5" t="s">
        <v>13</v>
      </c>
      <c r="C25" s="5" t="s">
        <v>20</v>
      </c>
      <c r="D25" s="6">
        <v>100460492</v>
      </c>
      <c r="E25" s="9">
        <v>45443</v>
      </c>
      <c r="F25" s="9">
        <v>45443</v>
      </c>
      <c r="G25" s="5">
        <v>12234342633</v>
      </c>
      <c r="H25" s="7" t="s">
        <v>44</v>
      </c>
      <c r="I25" s="8">
        <v>5784</v>
      </c>
      <c r="J25" s="9">
        <v>45473</v>
      </c>
      <c r="K25" s="8">
        <v>5784</v>
      </c>
      <c r="L25" s="9">
        <v>45463</v>
      </c>
      <c r="M25" s="7">
        <v>-10</v>
      </c>
      <c r="N25" s="7">
        <f t="shared" si="0"/>
        <v>20</v>
      </c>
      <c r="O25" s="34">
        <f t="shared" si="1"/>
        <v>-57840</v>
      </c>
      <c r="P25" s="34">
        <f t="shared" si="2"/>
        <v>115680</v>
      </c>
      <c r="Q25" s="7">
        <f t="shared" si="3"/>
        <v>30</v>
      </c>
    </row>
    <row r="26" spans="1:17" x14ac:dyDescent="0.25">
      <c r="A26" s="5" t="s">
        <v>12</v>
      </c>
      <c r="B26" s="5" t="s">
        <v>13</v>
      </c>
      <c r="C26" s="5" t="s">
        <v>18</v>
      </c>
      <c r="D26" s="6">
        <v>1167470499</v>
      </c>
      <c r="E26" s="9">
        <v>45443</v>
      </c>
      <c r="F26" s="9">
        <v>45443</v>
      </c>
      <c r="G26" s="5">
        <v>12235397327</v>
      </c>
      <c r="H26" s="7" t="s">
        <v>45</v>
      </c>
      <c r="I26" s="8">
        <v>7590</v>
      </c>
      <c r="J26" s="9">
        <v>45473</v>
      </c>
      <c r="K26" s="8">
        <v>6900</v>
      </c>
      <c r="L26" s="9">
        <v>45449</v>
      </c>
      <c r="M26" s="7">
        <v>-24</v>
      </c>
      <c r="N26" s="7">
        <f t="shared" si="0"/>
        <v>6</v>
      </c>
      <c r="O26" s="34">
        <f t="shared" si="1"/>
        <v>-165600</v>
      </c>
      <c r="P26" s="34">
        <f t="shared" si="2"/>
        <v>41400</v>
      </c>
      <c r="Q26" s="7">
        <f t="shared" si="3"/>
        <v>30</v>
      </c>
    </row>
    <row r="27" spans="1:17" x14ac:dyDescent="0.25">
      <c r="A27" s="5" t="s">
        <v>12</v>
      </c>
      <c r="B27" s="5" t="s">
        <v>13</v>
      </c>
      <c r="C27" s="5" t="s">
        <v>46</v>
      </c>
      <c r="D27" s="6" t="s">
        <v>47</v>
      </c>
      <c r="E27" s="9">
        <v>45456</v>
      </c>
      <c r="F27" s="9">
        <v>45456</v>
      </c>
      <c r="G27" s="5">
        <v>12330333398</v>
      </c>
      <c r="H27" s="7" t="s">
        <v>48</v>
      </c>
      <c r="I27" s="8">
        <v>65087</v>
      </c>
      <c r="J27" s="9">
        <v>45486</v>
      </c>
      <c r="K27" s="8">
        <v>59170</v>
      </c>
      <c r="L27" s="9">
        <v>45463</v>
      </c>
      <c r="M27" s="7">
        <v>-23</v>
      </c>
      <c r="N27" s="7">
        <f t="shared" si="0"/>
        <v>7</v>
      </c>
      <c r="O27" s="34">
        <f t="shared" si="1"/>
        <v>-1360910</v>
      </c>
      <c r="P27" s="34">
        <f t="shared" si="2"/>
        <v>414190</v>
      </c>
      <c r="Q27" s="7">
        <f t="shared" si="3"/>
        <v>30</v>
      </c>
    </row>
    <row r="28" spans="1:17" x14ac:dyDescent="0.25">
      <c r="A28" s="5" t="s">
        <v>12</v>
      </c>
      <c r="B28" s="5" t="s">
        <v>49</v>
      </c>
      <c r="C28" s="5" t="s">
        <v>50</v>
      </c>
      <c r="D28" s="6">
        <v>3391310483</v>
      </c>
      <c r="E28" s="9">
        <v>45386</v>
      </c>
      <c r="F28" s="9">
        <v>45386</v>
      </c>
      <c r="G28" s="5">
        <v>11835074221</v>
      </c>
      <c r="H28" s="7" t="s">
        <v>51</v>
      </c>
      <c r="I28" s="8">
        <v>222601.16</v>
      </c>
      <c r="J28" s="9">
        <v>45416</v>
      </c>
      <c r="K28" s="8">
        <v>182459.97</v>
      </c>
      <c r="L28" s="9">
        <v>45404</v>
      </c>
      <c r="M28" s="7">
        <v>-12</v>
      </c>
      <c r="N28" s="7">
        <f t="shared" si="0"/>
        <v>18</v>
      </c>
      <c r="O28" s="34">
        <f t="shared" si="1"/>
        <v>-2189519.64</v>
      </c>
      <c r="P28" s="34">
        <f t="shared" si="2"/>
        <v>3284279.46</v>
      </c>
      <c r="Q28" s="7">
        <f t="shared" si="3"/>
        <v>30</v>
      </c>
    </row>
    <row r="29" spans="1:17" x14ac:dyDescent="0.25">
      <c r="A29" s="5" t="s">
        <v>12</v>
      </c>
      <c r="B29" s="5" t="s">
        <v>49</v>
      </c>
      <c r="C29" s="5" t="s">
        <v>52</v>
      </c>
      <c r="D29" s="6">
        <v>7098320489</v>
      </c>
      <c r="E29" s="9">
        <v>45411</v>
      </c>
      <c r="F29" s="9">
        <v>45411</v>
      </c>
      <c r="G29" s="5">
        <v>12004996267</v>
      </c>
      <c r="H29" s="7">
        <v>18</v>
      </c>
      <c r="I29" s="8">
        <v>8361.8799999999992</v>
      </c>
      <c r="J29" s="9">
        <v>45441</v>
      </c>
      <c r="K29" s="8">
        <v>6854</v>
      </c>
      <c r="L29" s="9">
        <v>45415</v>
      </c>
      <c r="M29" s="7">
        <v>-26</v>
      </c>
      <c r="N29" s="7">
        <f t="shared" si="0"/>
        <v>4</v>
      </c>
      <c r="O29" s="34">
        <f t="shared" si="1"/>
        <v>-178204</v>
      </c>
      <c r="P29" s="34">
        <f t="shared" si="2"/>
        <v>27416</v>
      </c>
      <c r="Q29" s="7">
        <f t="shared" si="3"/>
        <v>30</v>
      </c>
    </row>
    <row r="30" spans="1:17" x14ac:dyDescent="0.25">
      <c r="A30" s="5" t="s">
        <v>12</v>
      </c>
      <c r="B30" s="5" t="s">
        <v>49</v>
      </c>
      <c r="C30" s="5" t="s">
        <v>53</v>
      </c>
      <c r="D30" s="6">
        <v>2723650541</v>
      </c>
      <c r="E30" s="9">
        <v>45420</v>
      </c>
      <c r="F30" s="9">
        <v>45420</v>
      </c>
      <c r="G30" s="5">
        <v>12065110124</v>
      </c>
      <c r="H30" s="7">
        <v>40</v>
      </c>
      <c r="I30" s="8">
        <v>143959.41</v>
      </c>
      <c r="J30" s="9">
        <v>45450</v>
      </c>
      <c r="K30" s="8">
        <v>117999.52</v>
      </c>
      <c r="L30" s="9">
        <v>45425</v>
      </c>
      <c r="M30" s="7">
        <v>-25</v>
      </c>
      <c r="N30" s="7">
        <f t="shared" si="0"/>
        <v>5</v>
      </c>
      <c r="O30" s="34">
        <f t="shared" si="1"/>
        <v>-2949988</v>
      </c>
      <c r="P30" s="34">
        <f t="shared" si="2"/>
        <v>589997.6</v>
      </c>
      <c r="Q30" s="7">
        <f t="shared" si="3"/>
        <v>30</v>
      </c>
    </row>
    <row r="31" spans="1:17" x14ac:dyDescent="0.25">
      <c r="A31" s="5" t="s">
        <v>12</v>
      </c>
      <c r="B31" s="5" t="s">
        <v>49</v>
      </c>
      <c r="C31" s="5" t="s">
        <v>54</v>
      </c>
      <c r="D31" s="6">
        <v>1627030503</v>
      </c>
      <c r="E31" s="9">
        <v>45421</v>
      </c>
      <c r="F31" s="9">
        <v>45421</v>
      </c>
      <c r="G31" s="5">
        <v>12080547442</v>
      </c>
      <c r="H31" s="7" t="s">
        <v>55</v>
      </c>
      <c r="I31" s="8">
        <v>5337.02</v>
      </c>
      <c r="J31" s="9">
        <v>45451</v>
      </c>
      <c r="K31" s="8">
        <v>4374.6099999999997</v>
      </c>
      <c r="L31" s="9">
        <v>45433</v>
      </c>
      <c r="M31" s="7">
        <v>-18</v>
      </c>
      <c r="N31" s="7">
        <f t="shared" si="0"/>
        <v>12</v>
      </c>
      <c r="O31" s="34">
        <f t="shared" si="1"/>
        <v>-78742.98</v>
      </c>
      <c r="P31" s="34">
        <f t="shared" si="2"/>
        <v>52495.319999999992</v>
      </c>
      <c r="Q31" s="7">
        <f t="shared" si="3"/>
        <v>30</v>
      </c>
    </row>
    <row r="32" spans="1:17" x14ac:dyDescent="0.25">
      <c r="A32" s="5" t="s">
        <v>12</v>
      </c>
      <c r="B32" s="5" t="s">
        <v>49</v>
      </c>
      <c r="C32" s="5" t="s">
        <v>56</v>
      </c>
      <c r="D32" s="6">
        <v>1612620508</v>
      </c>
      <c r="E32" s="9">
        <v>45422</v>
      </c>
      <c r="F32" s="9">
        <v>45422</v>
      </c>
      <c r="G32" s="5">
        <v>12085912533</v>
      </c>
      <c r="H32" s="7">
        <v>1</v>
      </c>
      <c r="I32" s="8">
        <v>12735.86</v>
      </c>
      <c r="J32" s="9">
        <v>45452</v>
      </c>
      <c r="K32" s="8">
        <v>10439.23</v>
      </c>
      <c r="L32" s="9">
        <v>45469</v>
      </c>
      <c r="M32" s="7">
        <v>-22</v>
      </c>
      <c r="N32" s="7">
        <f t="shared" si="0"/>
        <v>47</v>
      </c>
      <c r="O32" s="34">
        <f t="shared" si="1"/>
        <v>-229663.06</v>
      </c>
      <c r="P32" s="34">
        <f t="shared" si="2"/>
        <v>490643.81</v>
      </c>
      <c r="Q32" s="7">
        <f t="shared" si="3"/>
        <v>30</v>
      </c>
    </row>
    <row r="33" spans="1:17" x14ac:dyDescent="0.25">
      <c r="A33" s="5" t="s">
        <v>12</v>
      </c>
      <c r="B33" s="5" t="s">
        <v>49</v>
      </c>
      <c r="C33" s="5" t="s">
        <v>57</v>
      </c>
      <c r="D33" s="6">
        <v>7865131218</v>
      </c>
      <c r="E33" s="9">
        <v>45422</v>
      </c>
      <c r="F33" s="9">
        <v>45422</v>
      </c>
      <c r="G33" s="5">
        <v>12089366135</v>
      </c>
      <c r="H33" s="7" t="s">
        <v>58</v>
      </c>
      <c r="I33" s="8">
        <v>30261.89</v>
      </c>
      <c r="J33" s="9">
        <v>45452</v>
      </c>
      <c r="K33" s="8">
        <v>24804.83</v>
      </c>
      <c r="L33" s="9">
        <v>45433</v>
      </c>
      <c r="M33" s="7">
        <v>-19</v>
      </c>
      <c r="N33" s="7">
        <f t="shared" si="0"/>
        <v>11</v>
      </c>
      <c r="O33" s="34">
        <f t="shared" si="1"/>
        <v>-471291.77</v>
      </c>
      <c r="P33" s="34">
        <f t="shared" si="2"/>
        <v>272853.13</v>
      </c>
      <c r="Q33" s="7">
        <f t="shared" si="3"/>
        <v>30</v>
      </c>
    </row>
    <row r="34" spans="1:17" x14ac:dyDescent="0.25">
      <c r="A34" s="5" t="s">
        <v>12</v>
      </c>
      <c r="B34" s="5" t="s">
        <v>49</v>
      </c>
      <c r="C34" s="5" t="s">
        <v>59</v>
      </c>
      <c r="D34" s="6">
        <v>2076770516</v>
      </c>
      <c r="E34" s="9">
        <v>45428</v>
      </c>
      <c r="F34" s="9">
        <v>45428</v>
      </c>
      <c r="G34" s="5">
        <v>12129377861</v>
      </c>
      <c r="H34" s="7" t="s">
        <v>60</v>
      </c>
      <c r="I34" s="8">
        <v>181764.9</v>
      </c>
      <c r="J34" s="9">
        <v>45458</v>
      </c>
      <c r="K34" s="8">
        <v>148987.62</v>
      </c>
      <c r="L34" s="9">
        <v>45439</v>
      </c>
      <c r="M34" s="7">
        <v>-19</v>
      </c>
      <c r="N34" s="7">
        <f t="shared" si="0"/>
        <v>11</v>
      </c>
      <c r="O34" s="34">
        <f t="shared" si="1"/>
        <v>-2830764.78</v>
      </c>
      <c r="P34" s="34">
        <f t="shared" si="2"/>
        <v>1638863.8199999998</v>
      </c>
      <c r="Q34" s="7">
        <f t="shared" si="3"/>
        <v>30</v>
      </c>
    </row>
    <row r="35" spans="1:17" x14ac:dyDescent="0.25">
      <c r="A35" s="5" t="s">
        <v>12</v>
      </c>
      <c r="B35" s="5" t="s">
        <v>49</v>
      </c>
      <c r="C35" s="5" t="s">
        <v>61</v>
      </c>
      <c r="D35" s="6">
        <v>1149980508</v>
      </c>
      <c r="E35" s="9">
        <v>45433</v>
      </c>
      <c r="F35" s="9">
        <v>45433</v>
      </c>
      <c r="G35" s="5">
        <v>12164888160</v>
      </c>
      <c r="H35" s="7" t="s">
        <v>21</v>
      </c>
      <c r="I35" s="8">
        <v>44836.45</v>
      </c>
      <c r="J35" s="9">
        <v>45463</v>
      </c>
      <c r="K35" s="8">
        <v>36751.19</v>
      </c>
      <c r="L35" s="9">
        <v>45439</v>
      </c>
      <c r="M35" s="7">
        <v>-24</v>
      </c>
      <c r="N35" s="7">
        <f t="shared" si="0"/>
        <v>6</v>
      </c>
      <c r="O35" s="34">
        <f t="shared" si="1"/>
        <v>-882028.56</v>
      </c>
      <c r="P35" s="34">
        <f t="shared" si="2"/>
        <v>220507.14</v>
      </c>
      <c r="Q35" s="7">
        <f t="shared" si="3"/>
        <v>30</v>
      </c>
    </row>
    <row r="36" spans="1:17" x14ac:dyDescent="0.25">
      <c r="A36" s="5" t="s">
        <v>12</v>
      </c>
      <c r="B36" s="5" t="s">
        <v>49</v>
      </c>
      <c r="C36" s="5" t="s">
        <v>57</v>
      </c>
      <c r="D36" s="6">
        <v>7865131218</v>
      </c>
      <c r="E36" s="9">
        <v>45435</v>
      </c>
      <c r="F36" s="9">
        <v>45435</v>
      </c>
      <c r="G36" s="5">
        <v>12183669606</v>
      </c>
      <c r="H36" s="7" t="s">
        <v>62</v>
      </c>
      <c r="I36" s="8">
        <v>687170.89</v>
      </c>
      <c r="J36" s="9">
        <v>45465</v>
      </c>
      <c r="K36" s="8">
        <v>563254.82999999996</v>
      </c>
      <c r="L36" s="9">
        <v>45449</v>
      </c>
      <c r="M36" s="7">
        <v>-16</v>
      </c>
      <c r="N36" s="7">
        <f t="shared" si="0"/>
        <v>14</v>
      </c>
      <c r="O36" s="34">
        <f t="shared" si="1"/>
        <v>-9012077.2799999993</v>
      </c>
      <c r="P36" s="34">
        <f t="shared" si="2"/>
        <v>7885567.6199999992</v>
      </c>
      <c r="Q36" s="7">
        <f t="shared" si="3"/>
        <v>30</v>
      </c>
    </row>
    <row r="37" spans="1:17" x14ac:dyDescent="0.25">
      <c r="A37" s="5" t="s">
        <v>12</v>
      </c>
      <c r="B37" s="5" t="s">
        <v>49</v>
      </c>
      <c r="C37" s="5" t="s">
        <v>56</v>
      </c>
      <c r="D37" s="6">
        <v>1612620508</v>
      </c>
      <c r="E37" s="9">
        <v>45456</v>
      </c>
      <c r="F37" s="9">
        <v>45456</v>
      </c>
      <c r="G37" s="5">
        <v>12333254122</v>
      </c>
      <c r="H37" s="7">
        <v>2</v>
      </c>
      <c r="I37" s="8">
        <v>19103.77</v>
      </c>
      <c r="J37" s="9">
        <v>45486</v>
      </c>
      <c r="K37" s="8">
        <v>15658.83</v>
      </c>
      <c r="L37" s="9">
        <v>45469</v>
      </c>
      <c r="M37" s="7">
        <v>-22</v>
      </c>
      <c r="N37" s="7">
        <f t="shared" si="0"/>
        <v>13</v>
      </c>
      <c r="O37" s="34">
        <f t="shared" si="1"/>
        <v>-344494.26</v>
      </c>
      <c r="P37" s="34">
        <f t="shared" si="2"/>
        <v>203564.79</v>
      </c>
      <c r="Q37" s="7">
        <f t="shared" si="3"/>
        <v>30</v>
      </c>
    </row>
    <row r="38" spans="1:17" x14ac:dyDescent="0.25">
      <c r="A38" s="5" t="s">
        <v>12</v>
      </c>
      <c r="B38" s="5" t="s">
        <v>63</v>
      </c>
      <c r="C38" s="5" t="s">
        <v>64</v>
      </c>
      <c r="D38" s="6">
        <v>847360492</v>
      </c>
      <c r="E38" s="9">
        <v>45386</v>
      </c>
      <c r="F38" s="9">
        <v>45386</v>
      </c>
      <c r="G38" s="5">
        <v>11834111955</v>
      </c>
      <c r="H38" s="7">
        <v>372</v>
      </c>
      <c r="I38" s="8">
        <v>140</v>
      </c>
      <c r="J38" s="9">
        <v>45416</v>
      </c>
      <c r="K38" s="8">
        <v>114.75</v>
      </c>
      <c r="L38" s="9">
        <v>45390</v>
      </c>
      <c r="M38" s="7">
        <v>-26</v>
      </c>
      <c r="N38" s="7">
        <f t="shared" si="0"/>
        <v>4</v>
      </c>
      <c r="O38" s="34">
        <f t="shared" si="1"/>
        <v>-2983.5</v>
      </c>
      <c r="P38" s="34">
        <f t="shared" si="2"/>
        <v>459</v>
      </c>
      <c r="Q38" s="7">
        <f t="shared" si="3"/>
        <v>30</v>
      </c>
    </row>
    <row r="39" spans="1:17" x14ac:dyDescent="0.25">
      <c r="A39" s="5" t="s">
        <v>12</v>
      </c>
      <c r="B39" s="5" t="s">
        <v>63</v>
      </c>
      <c r="C39" s="5" t="s">
        <v>65</v>
      </c>
      <c r="D39" s="6" t="s">
        <v>66</v>
      </c>
      <c r="E39" s="9">
        <v>45386</v>
      </c>
      <c r="F39" s="9">
        <v>45386</v>
      </c>
      <c r="G39" s="5">
        <v>11835031415</v>
      </c>
      <c r="H39" s="7" t="s">
        <v>67</v>
      </c>
      <c r="I39" s="8">
        <v>54647.35</v>
      </c>
      <c r="J39" s="9">
        <v>45416</v>
      </c>
      <c r="K39" s="8">
        <v>44792.91</v>
      </c>
      <c r="L39" s="9">
        <v>45390</v>
      </c>
      <c r="M39" s="7">
        <v>-26</v>
      </c>
      <c r="N39" s="7">
        <f t="shared" si="0"/>
        <v>4</v>
      </c>
      <c r="O39" s="34">
        <f t="shared" si="1"/>
        <v>-1164615.6600000001</v>
      </c>
      <c r="P39" s="34">
        <f t="shared" si="2"/>
        <v>179171.64</v>
      </c>
      <c r="Q39" s="7">
        <f t="shared" si="3"/>
        <v>30</v>
      </c>
    </row>
    <row r="40" spans="1:17" x14ac:dyDescent="0.25">
      <c r="A40" s="5" t="s">
        <v>12</v>
      </c>
      <c r="B40" s="5" t="s">
        <v>63</v>
      </c>
      <c r="C40" s="5" t="s">
        <v>68</v>
      </c>
      <c r="D40" s="6">
        <v>1076070497</v>
      </c>
      <c r="E40" s="9">
        <v>45387</v>
      </c>
      <c r="F40" s="9">
        <v>45387</v>
      </c>
      <c r="G40" s="5">
        <v>11844265789</v>
      </c>
      <c r="H40" s="7">
        <v>773</v>
      </c>
      <c r="I40" s="8">
        <v>145.18</v>
      </c>
      <c r="J40" s="9">
        <v>45417</v>
      </c>
      <c r="K40" s="8">
        <v>119</v>
      </c>
      <c r="L40" s="9">
        <v>45392</v>
      </c>
      <c r="M40" s="7">
        <v>-25</v>
      </c>
      <c r="N40" s="7">
        <f t="shared" si="0"/>
        <v>5</v>
      </c>
      <c r="O40" s="34">
        <f t="shared" si="1"/>
        <v>-2975</v>
      </c>
      <c r="P40" s="34">
        <f t="shared" si="2"/>
        <v>595</v>
      </c>
      <c r="Q40" s="7">
        <f t="shared" si="3"/>
        <v>30</v>
      </c>
    </row>
    <row r="41" spans="1:17" x14ac:dyDescent="0.25">
      <c r="A41" s="5" t="s">
        <v>12</v>
      </c>
      <c r="B41" s="5" t="s">
        <v>63</v>
      </c>
      <c r="C41" s="5" t="s">
        <v>69</v>
      </c>
      <c r="D41" s="6">
        <v>1401640493</v>
      </c>
      <c r="E41" s="9">
        <v>45390</v>
      </c>
      <c r="F41" s="9">
        <v>45390</v>
      </c>
      <c r="G41" s="5">
        <v>11858224290</v>
      </c>
      <c r="H41" s="7">
        <v>244</v>
      </c>
      <c r="I41" s="8">
        <v>479.46</v>
      </c>
      <c r="J41" s="9">
        <v>45420</v>
      </c>
      <c r="K41" s="8">
        <v>393</v>
      </c>
      <c r="L41" s="9">
        <v>45398</v>
      </c>
      <c r="M41" s="7">
        <v>-22</v>
      </c>
      <c r="N41" s="7">
        <f t="shared" si="0"/>
        <v>8</v>
      </c>
      <c r="O41" s="34">
        <f t="shared" si="1"/>
        <v>-8646</v>
      </c>
      <c r="P41" s="34">
        <f t="shared" si="2"/>
        <v>3144</v>
      </c>
      <c r="Q41" s="7">
        <f t="shared" si="3"/>
        <v>30</v>
      </c>
    </row>
    <row r="42" spans="1:17" x14ac:dyDescent="0.25">
      <c r="A42" s="5" t="s">
        <v>12</v>
      </c>
      <c r="B42" s="5" t="s">
        <v>63</v>
      </c>
      <c r="C42" s="5" t="s">
        <v>69</v>
      </c>
      <c r="D42" s="6">
        <v>1401640493</v>
      </c>
      <c r="E42" s="9">
        <v>45392</v>
      </c>
      <c r="F42" s="9">
        <v>45392</v>
      </c>
      <c r="G42" s="5">
        <v>11877488185</v>
      </c>
      <c r="H42" s="7">
        <v>243</v>
      </c>
      <c r="I42" s="8">
        <v>256.2</v>
      </c>
      <c r="J42" s="9">
        <v>45422</v>
      </c>
      <c r="K42" s="8">
        <v>210</v>
      </c>
      <c r="L42" s="9">
        <v>45398</v>
      </c>
      <c r="M42" s="7">
        <v>-24</v>
      </c>
      <c r="N42" s="7">
        <f t="shared" si="0"/>
        <v>6</v>
      </c>
      <c r="O42" s="34">
        <f t="shared" si="1"/>
        <v>-5040</v>
      </c>
      <c r="P42" s="34">
        <f t="shared" si="2"/>
        <v>1260</v>
      </c>
      <c r="Q42" s="7">
        <f t="shared" si="3"/>
        <v>30</v>
      </c>
    </row>
    <row r="43" spans="1:17" x14ac:dyDescent="0.25">
      <c r="A43" s="5" t="s">
        <v>12</v>
      </c>
      <c r="B43" s="5" t="s">
        <v>63</v>
      </c>
      <c r="C43" s="5" t="s">
        <v>70</v>
      </c>
      <c r="D43" s="6">
        <v>1687620490</v>
      </c>
      <c r="E43" s="9">
        <v>45397</v>
      </c>
      <c r="F43" s="9">
        <v>45397</v>
      </c>
      <c r="G43" s="5">
        <v>11912673741</v>
      </c>
      <c r="H43" s="7">
        <v>625</v>
      </c>
      <c r="I43" s="8">
        <v>81.96</v>
      </c>
      <c r="J43" s="9">
        <v>45427</v>
      </c>
      <c r="K43" s="8">
        <v>69.209999999999994</v>
      </c>
      <c r="L43" s="9">
        <v>45404</v>
      </c>
      <c r="M43" s="7">
        <v>-23</v>
      </c>
      <c r="N43" s="7">
        <f t="shared" si="0"/>
        <v>7</v>
      </c>
      <c r="O43" s="34">
        <f t="shared" si="1"/>
        <v>-1591.83</v>
      </c>
      <c r="P43" s="34">
        <f t="shared" si="2"/>
        <v>484.46999999999997</v>
      </c>
      <c r="Q43" s="7">
        <f t="shared" si="3"/>
        <v>30</v>
      </c>
    </row>
    <row r="44" spans="1:17" x14ac:dyDescent="0.25">
      <c r="A44" s="5" t="s">
        <v>12</v>
      </c>
      <c r="B44" s="5" t="s">
        <v>63</v>
      </c>
      <c r="C44" s="5" t="s">
        <v>71</v>
      </c>
      <c r="D44" s="6">
        <v>1615950498</v>
      </c>
      <c r="E44" s="9">
        <v>45398</v>
      </c>
      <c r="F44" s="9">
        <v>45398</v>
      </c>
      <c r="G44" s="5">
        <v>11920134942</v>
      </c>
      <c r="H44" s="7">
        <v>315</v>
      </c>
      <c r="I44" s="8">
        <v>24.4</v>
      </c>
      <c r="J44" s="9">
        <v>45428</v>
      </c>
      <c r="K44" s="8">
        <v>20</v>
      </c>
      <c r="L44" s="9">
        <v>45404</v>
      </c>
      <c r="M44" s="7">
        <v>-24</v>
      </c>
      <c r="N44" s="7">
        <f t="shared" si="0"/>
        <v>6</v>
      </c>
      <c r="O44" s="34">
        <f t="shared" si="1"/>
        <v>-480</v>
      </c>
      <c r="P44" s="34">
        <f t="shared" si="2"/>
        <v>120</v>
      </c>
      <c r="Q44" s="7">
        <f t="shared" si="3"/>
        <v>30</v>
      </c>
    </row>
    <row r="45" spans="1:17" x14ac:dyDescent="0.25">
      <c r="A45" s="5" t="s">
        <v>12</v>
      </c>
      <c r="B45" s="5" t="s">
        <v>63</v>
      </c>
      <c r="C45" s="5" t="s">
        <v>71</v>
      </c>
      <c r="D45" s="6">
        <v>1615950498</v>
      </c>
      <c r="E45" s="9">
        <v>45398</v>
      </c>
      <c r="F45" s="9">
        <v>45398</v>
      </c>
      <c r="G45" s="5">
        <v>11920675180</v>
      </c>
      <c r="H45" s="7">
        <v>302</v>
      </c>
      <c r="I45" s="8">
        <v>2200</v>
      </c>
      <c r="J45" s="9">
        <v>45428</v>
      </c>
      <c r="K45" s="8">
        <v>1803.28</v>
      </c>
      <c r="L45" s="9">
        <v>45404</v>
      </c>
      <c r="M45" s="7">
        <v>-24</v>
      </c>
      <c r="N45" s="7">
        <f t="shared" si="0"/>
        <v>6</v>
      </c>
      <c r="O45" s="34">
        <f t="shared" si="1"/>
        <v>-43278.720000000001</v>
      </c>
      <c r="P45" s="34">
        <f t="shared" si="2"/>
        <v>10819.68</v>
      </c>
      <c r="Q45" s="7">
        <f t="shared" si="3"/>
        <v>30</v>
      </c>
    </row>
    <row r="46" spans="1:17" x14ac:dyDescent="0.25">
      <c r="A46" s="5" t="s">
        <v>12</v>
      </c>
      <c r="B46" s="5" t="s">
        <v>63</v>
      </c>
      <c r="C46" s="5" t="s">
        <v>72</v>
      </c>
      <c r="D46" s="6">
        <v>1272730498</v>
      </c>
      <c r="E46" s="9">
        <v>45400</v>
      </c>
      <c r="F46" s="9">
        <v>45400</v>
      </c>
      <c r="G46" s="5">
        <v>11949315920</v>
      </c>
      <c r="H46" s="7" t="s">
        <v>73</v>
      </c>
      <c r="I46" s="8">
        <v>12.51</v>
      </c>
      <c r="J46" s="9">
        <v>45430</v>
      </c>
      <c r="K46" s="8">
        <v>10.25</v>
      </c>
      <c r="L46" s="9">
        <v>45415</v>
      </c>
      <c r="M46" s="7">
        <v>-15</v>
      </c>
      <c r="N46" s="7">
        <f t="shared" si="0"/>
        <v>15</v>
      </c>
      <c r="O46" s="34">
        <f t="shared" si="1"/>
        <v>-153.75</v>
      </c>
      <c r="P46" s="34">
        <f t="shared" si="2"/>
        <v>153.75</v>
      </c>
      <c r="Q46" s="7">
        <f t="shared" si="3"/>
        <v>30</v>
      </c>
    </row>
    <row r="47" spans="1:17" x14ac:dyDescent="0.25">
      <c r="A47" s="5" t="s">
        <v>12</v>
      </c>
      <c r="B47" s="5" t="s">
        <v>63</v>
      </c>
      <c r="C47" s="5" t="s">
        <v>68</v>
      </c>
      <c r="D47" s="6">
        <v>1076070497</v>
      </c>
      <c r="E47" s="9">
        <v>45404</v>
      </c>
      <c r="F47" s="9">
        <v>45404</v>
      </c>
      <c r="G47" s="5">
        <v>11964172312</v>
      </c>
      <c r="H47" s="7">
        <v>918</v>
      </c>
      <c r="I47" s="8">
        <v>102.48</v>
      </c>
      <c r="J47" s="9">
        <v>45434</v>
      </c>
      <c r="K47" s="8">
        <v>84</v>
      </c>
      <c r="L47" s="9">
        <v>45415</v>
      </c>
      <c r="M47" s="7">
        <v>-19</v>
      </c>
      <c r="N47" s="7">
        <f t="shared" si="0"/>
        <v>11</v>
      </c>
      <c r="O47" s="34">
        <f t="shared" si="1"/>
        <v>-1596</v>
      </c>
      <c r="P47" s="34">
        <f t="shared" si="2"/>
        <v>924</v>
      </c>
      <c r="Q47" s="7">
        <f t="shared" si="3"/>
        <v>30</v>
      </c>
    </row>
    <row r="48" spans="1:17" x14ac:dyDescent="0.25">
      <c r="A48" s="5" t="s">
        <v>12</v>
      </c>
      <c r="B48" s="5" t="s">
        <v>63</v>
      </c>
      <c r="C48" s="5" t="s">
        <v>30</v>
      </c>
      <c r="D48" s="6">
        <v>1334410493</v>
      </c>
      <c r="E48" s="9">
        <v>45405</v>
      </c>
      <c r="F48" s="9">
        <v>45405</v>
      </c>
      <c r="G48" s="5">
        <v>11971814679</v>
      </c>
      <c r="H48" s="7">
        <v>15</v>
      </c>
      <c r="I48" s="8">
        <v>51850</v>
      </c>
      <c r="J48" s="9">
        <v>45465</v>
      </c>
      <c r="K48" s="8">
        <v>42500</v>
      </c>
      <c r="L48" s="9">
        <v>45415</v>
      </c>
      <c r="M48" s="7">
        <v>-50</v>
      </c>
      <c r="N48" s="7">
        <f t="shared" si="0"/>
        <v>10</v>
      </c>
      <c r="O48" s="34">
        <f t="shared" si="1"/>
        <v>-2125000</v>
      </c>
      <c r="P48" s="34">
        <f t="shared" si="2"/>
        <v>425000</v>
      </c>
      <c r="Q48" s="7">
        <f t="shared" si="3"/>
        <v>60</v>
      </c>
    </row>
    <row r="49" spans="1:17" x14ac:dyDescent="0.25">
      <c r="A49" s="5" t="s">
        <v>12</v>
      </c>
      <c r="B49" s="5" t="s">
        <v>63</v>
      </c>
      <c r="C49" s="5" t="s">
        <v>74</v>
      </c>
      <c r="D49" s="6">
        <v>5596290824</v>
      </c>
      <c r="E49" s="9">
        <v>45405</v>
      </c>
      <c r="F49" s="9">
        <v>45405</v>
      </c>
      <c r="G49" s="5">
        <v>11975100444</v>
      </c>
      <c r="H49" s="7" t="s">
        <v>60</v>
      </c>
      <c r="I49" s="8">
        <v>5246</v>
      </c>
      <c r="J49" s="9">
        <v>45435</v>
      </c>
      <c r="K49" s="8">
        <v>4300</v>
      </c>
      <c r="L49" s="9">
        <v>45415</v>
      </c>
      <c r="M49" s="7">
        <v>-20</v>
      </c>
      <c r="N49" s="7">
        <f t="shared" si="0"/>
        <v>10</v>
      </c>
      <c r="O49" s="34">
        <f t="shared" si="1"/>
        <v>-86000</v>
      </c>
      <c r="P49" s="34">
        <f t="shared" si="2"/>
        <v>43000</v>
      </c>
      <c r="Q49" s="7">
        <f t="shared" si="3"/>
        <v>30</v>
      </c>
    </row>
    <row r="50" spans="1:17" x14ac:dyDescent="0.25">
      <c r="A50" s="5" t="s">
        <v>12</v>
      </c>
      <c r="B50" s="5" t="s">
        <v>156</v>
      </c>
      <c r="C50" s="5" t="s">
        <v>75</v>
      </c>
      <c r="D50" s="6">
        <v>7149930583</v>
      </c>
      <c r="E50" s="9">
        <v>45413</v>
      </c>
      <c r="F50" s="9">
        <v>45413</v>
      </c>
      <c r="G50" s="5">
        <v>12019374815</v>
      </c>
      <c r="H50" s="7">
        <v>2200005161</v>
      </c>
      <c r="I50" s="8">
        <v>607215.82999999996</v>
      </c>
      <c r="J50" s="9">
        <v>45473</v>
      </c>
      <c r="K50" s="8">
        <v>497717.89</v>
      </c>
      <c r="L50" s="9">
        <v>45433</v>
      </c>
      <c r="M50" s="7">
        <v>-40</v>
      </c>
      <c r="N50" s="7">
        <f t="shared" si="0"/>
        <v>20</v>
      </c>
      <c r="O50" s="34">
        <f t="shared" si="1"/>
        <v>-19908715.600000001</v>
      </c>
      <c r="P50" s="34">
        <f t="shared" si="2"/>
        <v>9954357.8000000007</v>
      </c>
      <c r="Q50" s="7">
        <f t="shared" si="3"/>
        <v>60</v>
      </c>
    </row>
    <row r="51" spans="1:17" x14ac:dyDescent="0.25">
      <c r="A51" s="5" t="s">
        <v>12</v>
      </c>
      <c r="B51" s="5" t="s">
        <v>156</v>
      </c>
      <c r="C51" s="5" t="s">
        <v>76</v>
      </c>
      <c r="D51" s="6">
        <v>1769540491</v>
      </c>
      <c r="E51" s="9">
        <v>45414</v>
      </c>
      <c r="F51" s="9">
        <v>45414</v>
      </c>
      <c r="G51" s="5">
        <v>12029510742</v>
      </c>
      <c r="H51" s="7">
        <v>61</v>
      </c>
      <c r="I51" s="8">
        <v>15837.6</v>
      </c>
      <c r="J51" s="9">
        <v>45444</v>
      </c>
      <c r="K51" s="8">
        <v>12981.64</v>
      </c>
      <c r="L51" s="9">
        <v>45421</v>
      </c>
      <c r="M51" s="7">
        <v>-23</v>
      </c>
      <c r="N51" s="7">
        <f t="shared" si="0"/>
        <v>7</v>
      </c>
      <c r="O51" s="34">
        <f t="shared" si="1"/>
        <v>-298577.71999999997</v>
      </c>
      <c r="P51" s="34">
        <f t="shared" si="2"/>
        <v>90871.48</v>
      </c>
      <c r="Q51" s="7">
        <f t="shared" si="3"/>
        <v>30</v>
      </c>
    </row>
    <row r="52" spans="1:17" x14ac:dyDescent="0.25">
      <c r="A52" s="5" t="s">
        <v>12</v>
      </c>
      <c r="B52" s="5" t="s">
        <v>63</v>
      </c>
      <c r="C52" s="5" t="s">
        <v>77</v>
      </c>
      <c r="D52" s="6">
        <v>805720497</v>
      </c>
      <c r="E52" s="9">
        <v>45414</v>
      </c>
      <c r="F52" s="9">
        <v>45414</v>
      </c>
      <c r="G52" s="5">
        <v>12030656964</v>
      </c>
      <c r="H52" s="7" t="s">
        <v>78</v>
      </c>
      <c r="I52" s="8">
        <v>455.52</v>
      </c>
      <c r="J52" s="9">
        <v>45474</v>
      </c>
      <c r="K52" s="8">
        <v>376.3</v>
      </c>
      <c r="L52" s="9">
        <v>45421</v>
      </c>
      <c r="M52" s="7">
        <v>-53</v>
      </c>
      <c r="N52" s="7">
        <f t="shared" si="0"/>
        <v>7</v>
      </c>
      <c r="O52" s="34">
        <f t="shared" si="1"/>
        <v>-19943.900000000001</v>
      </c>
      <c r="P52" s="34">
        <f t="shared" si="2"/>
        <v>2634.1</v>
      </c>
      <c r="Q52" s="7">
        <f t="shared" si="3"/>
        <v>60</v>
      </c>
    </row>
    <row r="53" spans="1:17" x14ac:dyDescent="0.25">
      <c r="A53" s="5" t="s">
        <v>12</v>
      </c>
      <c r="B53" s="5" t="s">
        <v>63</v>
      </c>
      <c r="C53" s="5" t="s">
        <v>72</v>
      </c>
      <c r="D53" s="6">
        <v>1272730498</v>
      </c>
      <c r="E53" s="9">
        <v>45418</v>
      </c>
      <c r="F53" s="9">
        <v>45418</v>
      </c>
      <c r="G53" s="5">
        <v>12051591125</v>
      </c>
      <c r="H53" s="7" t="s">
        <v>79</v>
      </c>
      <c r="I53" s="8">
        <v>41.15</v>
      </c>
      <c r="J53" s="9">
        <v>45448</v>
      </c>
      <c r="K53" s="8">
        <v>33.729999999999997</v>
      </c>
      <c r="L53" s="9">
        <v>45421</v>
      </c>
      <c r="M53" s="7">
        <v>-27</v>
      </c>
      <c r="N53" s="7">
        <f t="shared" si="0"/>
        <v>3</v>
      </c>
      <c r="O53" s="34">
        <f t="shared" si="1"/>
        <v>-910.70999999999992</v>
      </c>
      <c r="P53" s="34">
        <f t="shared" si="2"/>
        <v>101.19</v>
      </c>
      <c r="Q53" s="7">
        <f t="shared" si="3"/>
        <v>30</v>
      </c>
    </row>
    <row r="54" spans="1:17" x14ac:dyDescent="0.25">
      <c r="A54" s="5" t="s">
        <v>12</v>
      </c>
      <c r="B54" s="5" t="s">
        <v>63</v>
      </c>
      <c r="C54" s="5" t="s">
        <v>80</v>
      </c>
      <c r="D54" s="6">
        <v>610340457</v>
      </c>
      <c r="E54" s="9">
        <v>45419</v>
      </c>
      <c r="F54" s="9">
        <v>45419</v>
      </c>
      <c r="G54" s="5">
        <v>12058235410</v>
      </c>
      <c r="H54" s="7">
        <v>27</v>
      </c>
      <c r="I54" s="8">
        <v>6070.5</v>
      </c>
      <c r="J54" s="9">
        <v>45449</v>
      </c>
      <c r="K54" s="8">
        <v>4975.82</v>
      </c>
      <c r="L54" s="9">
        <v>45425</v>
      </c>
      <c r="M54" s="7">
        <v>-24</v>
      </c>
      <c r="N54" s="7">
        <f t="shared" si="0"/>
        <v>6</v>
      </c>
      <c r="O54" s="34">
        <f t="shared" si="1"/>
        <v>-119419.68</v>
      </c>
      <c r="P54" s="34">
        <f t="shared" si="2"/>
        <v>29854.92</v>
      </c>
      <c r="Q54" s="7">
        <f t="shared" si="3"/>
        <v>30</v>
      </c>
    </row>
    <row r="55" spans="1:17" x14ac:dyDescent="0.25">
      <c r="A55" s="5" t="s">
        <v>12</v>
      </c>
      <c r="B55" s="5" t="s">
        <v>63</v>
      </c>
      <c r="C55" s="5" t="s">
        <v>69</v>
      </c>
      <c r="D55" s="6">
        <v>1401640493</v>
      </c>
      <c r="E55" s="9">
        <v>45420</v>
      </c>
      <c r="F55" s="9">
        <v>45420</v>
      </c>
      <c r="G55" s="5">
        <v>12066924775</v>
      </c>
      <c r="H55" s="7">
        <v>372</v>
      </c>
      <c r="I55" s="8">
        <v>97.6</v>
      </c>
      <c r="J55" s="9">
        <v>45450</v>
      </c>
      <c r="K55" s="8">
        <v>80</v>
      </c>
      <c r="L55" s="9">
        <v>45425</v>
      </c>
      <c r="M55" s="7">
        <v>-25</v>
      </c>
      <c r="N55" s="7">
        <f t="shared" si="0"/>
        <v>5</v>
      </c>
      <c r="O55" s="34">
        <f t="shared" si="1"/>
        <v>-2000</v>
      </c>
      <c r="P55" s="34">
        <f t="shared" si="2"/>
        <v>400</v>
      </c>
      <c r="Q55" s="7">
        <f t="shared" si="3"/>
        <v>30</v>
      </c>
    </row>
    <row r="56" spans="1:17" x14ac:dyDescent="0.25">
      <c r="A56" s="5" t="s">
        <v>12</v>
      </c>
      <c r="B56" s="5" t="s">
        <v>156</v>
      </c>
      <c r="C56" s="5" t="s">
        <v>74</v>
      </c>
      <c r="D56" s="6">
        <v>5596290824</v>
      </c>
      <c r="E56" s="9">
        <v>45421</v>
      </c>
      <c r="F56" s="9">
        <v>45421</v>
      </c>
      <c r="G56" s="5">
        <v>12077883328</v>
      </c>
      <c r="H56" s="7" t="s">
        <v>81</v>
      </c>
      <c r="I56" s="8">
        <v>7930</v>
      </c>
      <c r="J56" s="9">
        <v>45451</v>
      </c>
      <c r="K56" s="8">
        <v>6500</v>
      </c>
      <c r="L56" s="9">
        <v>45427</v>
      </c>
      <c r="M56" s="7">
        <v>-24</v>
      </c>
      <c r="N56" s="7">
        <f t="shared" si="0"/>
        <v>6</v>
      </c>
      <c r="O56" s="34">
        <f t="shared" si="1"/>
        <v>-156000</v>
      </c>
      <c r="P56" s="34">
        <f t="shared" si="2"/>
        <v>39000</v>
      </c>
      <c r="Q56" s="7">
        <f t="shared" si="3"/>
        <v>30</v>
      </c>
    </row>
    <row r="57" spans="1:17" x14ac:dyDescent="0.25">
      <c r="A57" s="5" t="s">
        <v>12</v>
      </c>
      <c r="B57" s="5" t="s">
        <v>63</v>
      </c>
      <c r="C57" s="5" t="s">
        <v>82</v>
      </c>
      <c r="D57" s="6">
        <v>1311260499</v>
      </c>
      <c r="E57" s="9">
        <v>45425</v>
      </c>
      <c r="F57" s="9">
        <v>45425</v>
      </c>
      <c r="G57" s="5">
        <v>12106244300</v>
      </c>
      <c r="H57" s="7" t="s">
        <v>83</v>
      </c>
      <c r="I57" s="8">
        <v>7810.22</v>
      </c>
      <c r="J57" s="9">
        <v>45455</v>
      </c>
      <c r="K57" s="8">
        <v>6401.82</v>
      </c>
      <c r="L57" s="9">
        <v>45433</v>
      </c>
      <c r="M57" s="7">
        <v>-22</v>
      </c>
      <c r="N57" s="7">
        <f t="shared" si="0"/>
        <v>8</v>
      </c>
      <c r="O57" s="34">
        <f t="shared" si="1"/>
        <v>-140840.03999999998</v>
      </c>
      <c r="P57" s="34">
        <f t="shared" si="2"/>
        <v>51214.559999999998</v>
      </c>
      <c r="Q57" s="7">
        <f t="shared" si="3"/>
        <v>30</v>
      </c>
    </row>
    <row r="58" spans="1:17" x14ac:dyDescent="0.25">
      <c r="A58" s="5" t="s">
        <v>12</v>
      </c>
      <c r="B58" s="5" t="s">
        <v>63</v>
      </c>
      <c r="C58" s="5" t="s">
        <v>84</v>
      </c>
      <c r="D58" s="6">
        <v>5749120480</v>
      </c>
      <c r="E58" s="9">
        <v>45425</v>
      </c>
      <c r="F58" s="9">
        <v>45425</v>
      </c>
      <c r="G58" s="5">
        <v>12111586027</v>
      </c>
      <c r="H58" s="7" t="s">
        <v>85</v>
      </c>
      <c r="I58" s="8">
        <v>430.86</v>
      </c>
      <c r="J58" s="9">
        <v>45455</v>
      </c>
      <c r="K58" s="8">
        <v>353.16</v>
      </c>
      <c r="L58" s="9">
        <v>45433</v>
      </c>
      <c r="M58" s="7">
        <v>-22</v>
      </c>
      <c r="N58" s="7">
        <f t="shared" si="0"/>
        <v>8</v>
      </c>
      <c r="O58" s="34">
        <f t="shared" si="1"/>
        <v>-7769.52</v>
      </c>
      <c r="P58" s="34">
        <f t="shared" si="2"/>
        <v>2825.28</v>
      </c>
      <c r="Q58" s="7">
        <f t="shared" si="3"/>
        <v>30</v>
      </c>
    </row>
    <row r="59" spans="1:17" x14ac:dyDescent="0.25">
      <c r="A59" s="5" t="s">
        <v>12</v>
      </c>
      <c r="B59" s="5" t="s">
        <v>63</v>
      </c>
      <c r="C59" s="5" t="s">
        <v>86</v>
      </c>
      <c r="D59" s="6">
        <v>1107350470</v>
      </c>
      <c r="E59" s="9">
        <v>45428</v>
      </c>
      <c r="F59" s="9">
        <v>45428</v>
      </c>
      <c r="G59" s="5">
        <v>12128493977</v>
      </c>
      <c r="H59" s="10">
        <v>45592</v>
      </c>
      <c r="I59" s="8">
        <v>1080.68</v>
      </c>
      <c r="J59" s="9">
        <v>45458</v>
      </c>
      <c r="K59" s="8">
        <v>885.8</v>
      </c>
      <c r="L59" s="9">
        <v>45433</v>
      </c>
      <c r="M59" s="7">
        <v>-25</v>
      </c>
      <c r="N59" s="7">
        <f t="shared" si="0"/>
        <v>5</v>
      </c>
      <c r="O59" s="34">
        <f t="shared" si="1"/>
        <v>-22145</v>
      </c>
      <c r="P59" s="34">
        <f t="shared" si="2"/>
        <v>4429</v>
      </c>
      <c r="Q59" s="7">
        <f t="shared" si="3"/>
        <v>30</v>
      </c>
    </row>
    <row r="60" spans="1:17" x14ac:dyDescent="0.25">
      <c r="A60" s="5" t="s">
        <v>12</v>
      </c>
      <c r="B60" s="5" t="s">
        <v>63</v>
      </c>
      <c r="C60" s="5" t="s">
        <v>87</v>
      </c>
      <c r="D60" s="6" t="s">
        <v>88</v>
      </c>
      <c r="E60" s="9">
        <v>45429</v>
      </c>
      <c r="F60" s="9">
        <v>45429</v>
      </c>
      <c r="G60" s="5">
        <v>12144919227</v>
      </c>
      <c r="H60" s="7">
        <v>441</v>
      </c>
      <c r="I60" s="8">
        <v>143.69</v>
      </c>
      <c r="J60" s="9">
        <v>45489</v>
      </c>
      <c r="K60" s="8">
        <v>117.78</v>
      </c>
      <c r="L60" s="9">
        <v>45433</v>
      </c>
      <c r="M60" s="7">
        <v>-56</v>
      </c>
      <c r="N60" s="7">
        <f t="shared" si="0"/>
        <v>4</v>
      </c>
      <c r="O60" s="34">
        <f t="shared" si="1"/>
        <v>-6595.68</v>
      </c>
      <c r="P60" s="34">
        <f t="shared" si="2"/>
        <v>471.12</v>
      </c>
      <c r="Q60" s="7">
        <f t="shared" si="3"/>
        <v>60</v>
      </c>
    </row>
    <row r="61" spans="1:17" x14ac:dyDescent="0.25">
      <c r="A61" s="5" t="s">
        <v>12</v>
      </c>
      <c r="B61" s="5" t="s">
        <v>63</v>
      </c>
      <c r="C61" s="5" t="s">
        <v>89</v>
      </c>
      <c r="D61" s="6" t="s">
        <v>90</v>
      </c>
      <c r="E61" s="9">
        <v>45429</v>
      </c>
      <c r="F61" s="9">
        <v>45429</v>
      </c>
      <c r="G61" s="5">
        <v>12148369331</v>
      </c>
      <c r="H61" s="7" t="s">
        <v>91</v>
      </c>
      <c r="I61" s="8">
        <v>73057.36</v>
      </c>
      <c r="J61" s="9">
        <v>45459</v>
      </c>
      <c r="K61" s="8">
        <v>59883.08</v>
      </c>
      <c r="L61" s="9">
        <v>45441</v>
      </c>
      <c r="M61" s="7">
        <v>-18</v>
      </c>
      <c r="N61" s="7">
        <f t="shared" si="0"/>
        <v>12</v>
      </c>
      <c r="O61" s="34">
        <f t="shared" si="1"/>
        <v>-1077895.44</v>
      </c>
      <c r="P61" s="34">
        <f t="shared" si="2"/>
        <v>718596.96</v>
      </c>
      <c r="Q61" s="7">
        <f t="shared" si="3"/>
        <v>30</v>
      </c>
    </row>
    <row r="62" spans="1:17" x14ac:dyDescent="0.25">
      <c r="A62" s="5" t="s">
        <v>12</v>
      </c>
      <c r="B62" s="5" t="s">
        <v>63</v>
      </c>
      <c r="C62" s="5" t="s">
        <v>92</v>
      </c>
      <c r="D62" s="6">
        <v>867950495</v>
      </c>
      <c r="E62" s="9">
        <v>45439</v>
      </c>
      <c r="F62" s="9">
        <v>45439</v>
      </c>
      <c r="G62" s="5">
        <v>12198344727</v>
      </c>
      <c r="H62" s="7" t="s">
        <v>93</v>
      </c>
      <c r="I62" s="8">
        <v>453.12</v>
      </c>
      <c r="J62" s="9">
        <v>45469</v>
      </c>
      <c r="K62" s="8">
        <v>371.41</v>
      </c>
      <c r="L62" s="9">
        <v>45442</v>
      </c>
      <c r="M62" s="7">
        <v>-27</v>
      </c>
      <c r="N62" s="7">
        <f t="shared" si="0"/>
        <v>3</v>
      </c>
      <c r="O62" s="34">
        <f t="shared" si="1"/>
        <v>-10028.070000000002</v>
      </c>
      <c r="P62" s="34">
        <f t="shared" si="2"/>
        <v>1114.23</v>
      </c>
      <c r="Q62" s="7">
        <f t="shared" si="3"/>
        <v>30</v>
      </c>
    </row>
    <row r="63" spans="1:17" x14ac:dyDescent="0.25">
      <c r="A63" s="5" t="s">
        <v>12</v>
      </c>
      <c r="B63" s="5" t="s">
        <v>63</v>
      </c>
      <c r="C63" s="5" t="s">
        <v>89</v>
      </c>
      <c r="D63" s="6" t="s">
        <v>90</v>
      </c>
      <c r="E63" s="9">
        <v>45439</v>
      </c>
      <c r="F63" s="9">
        <v>45439</v>
      </c>
      <c r="G63" s="5">
        <v>12201217817</v>
      </c>
      <c r="H63" s="7" t="s">
        <v>94</v>
      </c>
      <c r="I63" s="8">
        <v>5939.74</v>
      </c>
      <c r="J63" s="9">
        <v>45469</v>
      </c>
      <c r="K63" s="8">
        <v>4868.6400000000003</v>
      </c>
      <c r="L63" s="9">
        <v>45442</v>
      </c>
      <c r="M63" s="7">
        <v>-27</v>
      </c>
      <c r="N63" s="7">
        <f t="shared" si="0"/>
        <v>3</v>
      </c>
      <c r="O63" s="34">
        <f t="shared" si="1"/>
        <v>-131453.28</v>
      </c>
      <c r="P63" s="34">
        <f t="shared" si="2"/>
        <v>14605.920000000002</v>
      </c>
      <c r="Q63" s="7">
        <f t="shared" si="3"/>
        <v>30</v>
      </c>
    </row>
    <row r="64" spans="1:17" x14ac:dyDescent="0.25">
      <c r="A64" s="5" t="s">
        <v>12</v>
      </c>
      <c r="B64" s="5" t="s">
        <v>63</v>
      </c>
      <c r="C64" s="5" t="s">
        <v>95</v>
      </c>
      <c r="D64" s="6">
        <v>2027590369</v>
      </c>
      <c r="E64" s="9">
        <v>45440</v>
      </c>
      <c r="F64" s="9">
        <v>45440</v>
      </c>
      <c r="G64" s="5">
        <v>12207731869</v>
      </c>
      <c r="H64" s="7" t="s">
        <v>96</v>
      </c>
      <c r="I64" s="8">
        <v>64460.9</v>
      </c>
      <c r="J64" s="9">
        <v>45500</v>
      </c>
      <c r="K64" s="8">
        <v>52836.800000000003</v>
      </c>
      <c r="L64" s="9">
        <v>45450</v>
      </c>
      <c r="M64" s="7">
        <v>-50</v>
      </c>
      <c r="N64" s="7">
        <f t="shared" si="0"/>
        <v>10</v>
      </c>
      <c r="O64" s="34">
        <f t="shared" si="1"/>
        <v>-2641840</v>
      </c>
      <c r="P64" s="34">
        <f t="shared" si="2"/>
        <v>528368</v>
      </c>
      <c r="Q64" s="7">
        <f t="shared" si="3"/>
        <v>60</v>
      </c>
    </row>
    <row r="65" spans="1:17" x14ac:dyDescent="0.25">
      <c r="A65" s="5" t="s">
        <v>12</v>
      </c>
      <c r="B65" s="5" t="s">
        <v>156</v>
      </c>
      <c r="C65" s="5" t="s">
        <v>97</v>
      </c>
      <c r="D65" s="6" t="s">
        <v>98</v>
      </c>
      <c r="E65" s="9">
        <v>45441</v>
      </c>
      <c r="F65" s="9">
        <v>45441</v>
      </c>
      <c r="G65" s="5">
        <v>12215844736</v>
      </c>
      <c r="H65" s="7">
        <v>14</v>
      </c>
      <c r="I65" s="8">
        <v>1684</v>
      </c>
      <c r="J65" s="9">
        <v>45471</v>
      </c>
      <c r="K65" s="8">
        <v>1684</v>
      </c>
      <c r="L65" s="9">
        <v>45447</v>
      </c>
      <c r="M65" s="7">
        <v>-24</v>
      </c>
      <c r="N65" s="7">
        <f t="shared" si="0"/>
        <v>6</v>
      </c>
      <c r="O65" s="34">
        <f t="shared" si="1"/>
        <v>-40416</v>
      </c>
      <c r="P65" s="34">
        <f t="shared" si="2"/>
        <v>10104</v>
      </c>
      <c r="Q65" s="7">
        <f t="shared" si="3"/>
        <v>30</v>
      </c>
    </row>
    <row r="66" spans="1:17" x14ac:dyDescent="0.25">
      <c r="A66" s="5" t="s">
        <v>12</v>
      </c>
      <c r="B66" s="5" t="s">
        <v>63</v>
      </c>
      <c r="C66" s="5" t="s">
        <v>99</v>
      </c>
      <c r="D66" s="6">
        <v>5806850482</v>
      </c>
      <c r="E66" s="9">
        <v>45441</v>
      </c>
      <c r="F66" s="9">
        <v>45441</v>
      </c>
      <c r="G66" s="5">
        <v>12217496494</v>
      </c>
      <c r="H66" s="7" t="s">
        <v>100</v>
      </c>
      <c r="I66" s="8">
        <v>6344</v>
      </c>
      <c r="J66" s="9">
        <v>45471</v>
      </c>
      <c r="K66" s="8">
        <v>5200</v>
      </c>
      <c r="L66" s="9">
        <v>45448</v>
      </c>
      <c r="M66" s="7">
        <v>-23</v>
      </c>
      <c r="N66" s="7">
        <f t="shared" si="0"/>
        <v>7</v>
      </c>
      <c r="O66" s="34">
        <f t="shared" si="1"/>
        <v>-119600</v>
      </c>
      <c r="P66" s="34">
        <f t="shared" si="2"/>
        <v>36400</v>
      </c>
      <c r="Q66" s="7">
        <f t="shared" si="3"/>
        <v>30</v>
      </c>
    </row>
    <row r="67" spans="1:17" x14ac:dyDescent="0.25">
      <c r="A67" s="5" t="s">
        <v>12</v>
      </c>
      <c r="B67" s="5" t="s">
        <v>63</v>
      </c>
      <c r="C67" s="5" t="s">
        <v>101</v>
      </c>
      <c r="D67" s="6">
        <v>5423200483</v>
      </c>
      <c r="E67" s="9">
        <v>45442</v>
      </c>
      <c r="F67" s="9">
        <v>45442</v>
      </c>
      <c r="G67" s="5">
        <v>12222051667</v>
      </c>
      <c r="H67" s="7" t="s">
        <v>102</v>
      </c>
      <c r="I67" s="8">
        <v>58462.42</v>
      </c>
      <c r="J67" s="9">
        <v>45472</v>
      </c>
      <c r="K67" s="8">
        <v>47920.02</v>
      </c>
      <c r="L67" s="9">
        <v>45457</v>
      </c>
      <c r="M67" s="7">
        <v>-15</v>
      </c>
      <c r="N67" s="7">
        <f t="shared" ref="N67:N130" si="4">L67-F67</f>
        <v>15</v>
      </c>
      <c r="O67" s="34">
        <f t="shared" ref="O67:O130" si="5">M67*K67</f>
        <v>-718800.29999999993</v>
      </c>
      <c r="P67" s="34">
        <f t="shared" ref="P67:P130" si="6">N67*K67</f>
        <v>718800.29999999993</v>
      </c>
      <c r="Q67" s="7">
        <f t="shared" ref="Q67:Q130" si="7">J67-F67</f>
        <v>30</v>
      </c>
    </row>
    <row r="68" spans="1:17" x14ac:dyDescent="0.25">
      <c r="A68" s="5" t="s">
        <v>12</v>
      </c>
      <c r="B68" s="5" t="s">
        <v>63</v>
      </c>
      <c r="C68" s="5" t="s">
        <v>101</v>
      </c>
      <c r="D68" s="6">
        <v>5423200483</v>
      </c>
      <c r="E68" s="9">
        <v>45442</v>
      </c>
      <c r="F68" s="9">
        <v>45442</v>
      </c>
      <c r="G68" s="5">
        <v>12222055143</v>
      </c>
      <c r="H68" s="7" t="s">
        <v>103</v>
      </c>
      <c r="I68" s="8">
        <v>78947.22</v>
      </c>
      <c r="J68" s="9">
        <v>45472</v>
      </c>
      <c r="K68" s="8">
        <v>64710.84</v>
      </c>
      <c r="L68" s="9">
        <v>45457</v>
      </c>
      <c r="M68" s="7">
        <v>-15</v>
      </c>
      <c r="N68" s="7">
        <f t="shared" si="4"/>
        <v>15</v>
      </c>
      <c r="O68" s="34">
        <f t="shared" si="5"/>
        <v>-970662.6</v>
      </c>
      <c r="P68" s="34">
        <f t="shared" si="6"/>
        <v>970662.6</v>
      </c>
      <c r="Q68" s="7">
        <f t="shared" si="7"/>
        <v>30</v>
      </c>
    </row>
    <row r="69" spans="1:17" x14ac:dyDescent="0.25">
      <c r="A69" s="5" t="s">
        <v>12</v>
      </c>
      <c r="B69" s="5" t="s">
        <v>63</v>
      </c>
      <c r="C69" s="5" t="s">
        <v>104</v>
      </c>
      <c r="D69" s="6">
        <v>1800430462</v>
      </c>
      <c r="E69" s="9">
        <v>45443</v>
      </c>
      <c r="F69" s="9">
        <v>45443</v>
      </c>
      <c r="G69" s="5">
        <v>12230888054</v>
      </c>
      <c r="H69" s="7" t="s">
        <v>105</v>
      </c>
      <c r="I69" s="8">
        <v>33017.4</v>
      </c>
      <c r="J69" s="9">
        <v>45473</v>
      </c>
      <c r="K69" s="8">
        <v>27063.439999999999</v>
      </c>
      <c r="L69" s="9">
        <v>45448</v>
      </c>
      <c r="M69" s="7">
        <v>-25</v>
      </c>
      <c r="N69" s="7">
        <f t="shared" si="4"/>
        <v>5</v>
      </c>
      <c r="O69" s="34">
        <f t="shared" si="5"/>
        <v>-676586</v>
      </c>
      <c r="P69" s="34">
        <f t="shared" si="6"/>
        <v>135317.19999999998</v>
      </c>
      <c r="Q69" s="7">
        <f t="shared" si="7"/>
        <v>30</v>
      </c>
    </row>
    <row r="70" spans="1:17" x14ac:dyDescent="0.25">
      <c r="A70" s="5" t="s">
        <v>12</v>
      </c>
      <c r="B70" s="5" t="s">
        <v>63</v>
      </c>
      <c r="C70" s="5" t="s">
        <v>106</v>
      </c>
      <c r="D70" s="6">
        <v>123490492</v>
      </c>
      <c r="E70" s="9">
        <v>45443</v>
      </c>
      <c r="F70" s="9">
        <v>45443</v>
      </c>
      <c r="G70" s="5">
        <v>12233742758</v>
      </c>
      <c r="H70" s="7" t="s">
        <v>107</v>
      </c>
      <c r="I70" s="8">
        <v>133</v>
      </c>
      <c r="J70" s="9">
        <v>45473</v>
      </c>
      <c r="K70" s="8">
        <v>117.63</v>
      </c>
      <c r="L70" s="9">
        <v>45448</v>
      </c>
      <c r="M70" s="7">
        <v>-25</v>
      </c>
      <c r="N70" s="7">
        <f t="shared" si="4"/>
        <v>5</v>
      </c>
      <c r="O70" s="34">
        <f t="shared" si="5"/>
        <v>-2940.75</v>
      </c>
      <c r="P70" s="34">
        <f t="shared" si="6"/>
        <v>588.15</v>
      </c>
      <c r="Q70" s="7">
        <f t="shared" si="7"/>
        <v>30</v>
      </c>
    </row>
    <row r="71" spans="1:17" x14ac:dyDescent="0.25">
      <c r="A71" s="5" t="s">
        <v>12</v>
      </c>
      <c r="B71" s="5" t="s">
        <v>63</v>
      </c>
      <c r="C71" s="5" t="s">
        <v>106</v>
      </c>
      <c r="D71" s="6">
        <v>123490492</v>
      </c>
      <c r="E71" s="9">
        <v>45443</v>
      </c>
      <c r="F71" s="9">
        <v>45443</v>
      </c>
      <c r="G71" s="5">
        <v>12233743349</v>
      </c>
      <c r="H71" s="7" t="s">
        <v>108</v>
      </c>
      <c r="I71" s="8">
        <v>133</v>
      </c>
      <c r="J71" s="9">
        <v>45473</v>
      </c>
      <c r="K71" s="8">
        <v>117.63</v>
      </c>
      <c r="L71" s="9">
        <v>45448</v>
      </c>
      <c r="M71" s="7">
        <v>-25</v>
      </c>
      <c r="N71" s="7">
        <f t="shared" si="4"/>
        <v>5</v>
      </c>
      <c r="O71" s="34">
        <f t="shared" si="5"/>
        <v>-2940.75</v>
      </c>
      <c r="P71" s="34">
        <f t="shared" si="6"/>
        <v>588.15</v>
      </c>
      <c r="Q71" s="7">
        <f t="shared" si="7"/>
        <v>30</v>
      </c>
    </row>
    <row r="72" spans="1:17" x14ac:dyDescent="0.25">
      <c r="A72" s="5" t="s">
        <v>12</v>
      </c>
      <c r="B72" s="5" t="s">
        <v>63</v>
      </c>
      <c r="C72" s="5" t="s">
        <v>109</v>
      </c>
      <c r="D72" s="6">
        <v>1119210498</v>
      </c>
      <c r="E72" s="9">
        <v>45446</v>
      </c>
      <c r="F72" s="9">
        <v>45446</v>
      </c>
      <c r="G72" s="5">
        <v>12249974940</v>
      </c>
      <c r="H72" s="7" t="s">
        <v>110</v>
      </c>
      <c r="I72" s="8">
        <v>14.84</v>
      </c>
      <c r="J72" s="9">
        <v>45476</v>
      </c>
      <c r="K72" s="8">
        <v>12.16</v>
      </c>
      <c r="L72" s="9">
        <v>45448</v>
      </c>
      <c r="M72" s="7">
        <v>-28</v>
      </c>
      <c r="N72" s="7">
        <f t="shared" si="4"/>
        <v>2</v>
      </c>
      <c r="O72" s="34">
        <f t="shared" si="5"/>
        <v>-340.48</v>
      </c>
      <c r="P72" s="34">
        <f t="shared" si="6"/>
        <v>24.32</v>
      </c>
      <c r="Q72" s="7">
        <f t="shared" si="7"/>
        <v>30</v>
      </c>
    </row>
    <row r="73" spans="1:17" x14ac:dyDescent="0.25">
      <c r="A73" s="5" t="s">
        <v>12</v>
      </c>
      <c r="B73" s="5" t="s">
        <v>63</v>
      </c>
      <c r="C73" s="5" t="s">
        <v>111</v>
      </c>
      <c r="D73" s="6">
        <v>657860490</v>
      </c>
      <c r="E73" s="9">
        <v>45447</v>
      </c>
      <c r="F73" s="9">
        <v>45447</v>
      </c>
      <c r="G73" s="5">
        <v>12256631484</v>
      </c>
      <c r="H73" s="7" t="s">
        <v>112</v>
      </c>
      <c r="I73" s="8">
        <v>12089.98</v>
      </c>
      <c r="J73" s="9">
        <v>45477</v>
      </c>
      <c r="K73" s="8">
        <v>9909.82</v>
      </c>
      <c r="L73" s="9">
        <v>45450</v>
      </c>
      <c r="M73" s="7">
        <v>-27</v>
      </c>
      <c r="N73" s="7">
        <f t="shared" si="4"/>
        <v>3</v>
      </c>
      <c r="O73" s="34">
        <f t="shared" si="5"/>
        <v>-267565.14</v>
      </c>
      <c r="P73" s="34">
        <f t="shared" si="6"/>
        <v>29729.46</v>
      </c>
      <c r="Q73" s="7">
        <f t="shared" si="7"/>
        <v>30</v>
      </c>
    </row>
    <row r="74" spans="1:17" x14ac:dyDescent="0.25">
      <c r="A74" s="5" t="s">
        <v>12</v>
      </c>
      <c r="B74" s="5" t="s">
        <v>63</v>
      </c>
      <c r="C74" s="5" t="s">
        <v>69</v>
      </c>
      <c r="D74" s="6">
        <v>1401640493</v>
      </c>
      <c r="E74" s="9">
        <v>45448</v>
      </c>
      <c r="F74" s="9">
        <v>45448</v>
      </c>
      <c r="G74" s="5">
        <v>12266265715</v>
      </c>
      <c r="H74" s="7">
        <v>487</v>
      </c>
      <c r="I74" s="8">
        <v>170.8</v>
      </c>
      <c r="J74" s="9">
        <v>45478</v>
      </c>
      <c r="K74" s="8">
        <v>140</v>
      </c>
      <c r="L74" s="9">
        <v>45450</v>
      </c>
      <c r="M74" s="7">
        <v>-28</v>
      </c>
      <c r="N74" s="7">
        <f t="shared" si="4"/>
        <v>2</v>
      </c>
      <c r="O74" s="34">
        <f t="shared" si="5"/>
        <v>-3920</v>
      </c>
      <c r="P74" s="34">
        <f t="shared" si="6"/>
        <v>280</v>
      </c>
      <c r="Q74" s="7">
        <f t="shared" si="7"/>
        <v>30</v>
      </c>
    </row>
    <row r="75" spans="1:17" x14ac:dyDescent="0.25">
      <c r="A75" s="5" t="s">
        <v>12</v>
      </c>
      <c r="B75" s="5" t="s">
        <v>63</v>
      </c>
      <c r="C75" s="5" t="s">
        <v>70</v>
      </c>
      <c r="D75" s="6">
        <v>1687620490</v>
      </c>
      <c r="E75" s="9">
        <v>45448</v>
      </c>
      <c r="F75" s="9">
        <v>45448</v>
      </c>
      <c r="G75" s="5">
        <v>12267311584</v>
      </c>
      <c r="H75" s="7">
        <v>919</v>
      </c>
      <c r="I75" s="8">
        <v>157.5</v>
      </c>
      <c r="J75" s="9">
        <v>45478</v>
      </c>
      <c r="K75" s="8">
        <v>129.1</v>
      </c>
      <c r="L75" s="9">
        <v>45463</v>
      </c>
      <c r="M75" s="7">
        <v>-15</v>
      </c>
      <c r="N75" s="7">
        <f t="shared" si="4"/>
        <v>15</v>
      </c>
      <c r="O75" s="34">
        <f t="shared" si="5"/>
        <v>-1936.5</v>
      </c>
      <c r="P75" s="34">
        <f t="shared" si="6"/>
        <v>1936.5</v>
      </c>
      <c r="Q75" s="7">
        <f t="shared" si="7"/>
        <v>30</v>
      </c>
    </row>
    <row r="76" spans="1:17" x14ac:dyDescent="0.25">
      <c r="A76" s="5" t="s">
        <v>12</v>
      </c>
      <c r="B76" s="5" t="s">
        <v>63</v>
      </c>
      <c r="C76" s="5" t="s">
        <v>68</v>
      </c>
      <c r="D76" s="6">
        <v>1076070497</v>
      </c>
      <c r="E76" s="9">
        <v>45453</v>
      </c>
      <c r="F76" s="9">
        <v>45453</v>
      </c>
      <c r="G76" s="5">
        <v>12304733381</v>
      </c>
      <c r="H76" s="7">
        <v>1336</v>
      </c>
      <c r="I76" s="8">
        <v>326.74</v>
      </c>
      <c r="J76" s="9">
        <v>45483</v>
      </c>
      <c r="K76" s="8">
        <v>267.82</v>
      </c>
      <c r="L76" s="9">
        <v>45463</v>
      </c>
      <c r="M76" s="7">
        <v>-20</v>
      </c>
      <c r="N76" s="7">
        <f t="shared" si="4"/>
        <v>10</v>
      </c>
      <c r="O76" s="34">
        <f t="shared" si="5"/>
        <v>-5356.4</v>
      </c>
      <c r="P76" s="34">
        <f t="shared" si="6"/>
        <v>2678.2</v>
      </c>
      <c r="Q76" s="7">
        <f t="shared" si="7"/>
        <v>30</v>
      </c>
    </row>
    <row r="77" spans="1:17" x14ac:dyDescent="0.25">
      <c r="A77" s="5" t="s">
        <v>12</v>
      </c>
      <c r="B77" s="5" t="s">
        <v>63</v>
      </c>
      <c r="C77" s="5" t="s">
        <v>70</v>
      </c>
      <c r="D77" s="6">
        <v>1687620490</v>
      </c>
      <c r="E77" s="9">
        <v>45453</v>
      </c>
      <c r="F77" s="9">
        <v>45453</v>
      </c>
      <c r="G77" s="5">
        <v>12304847538</v>
      </c>
      <c r="H77" s="7">
        <v>952</v>
      </c>
      <c r="I77" s="8">
        <v>79.42</v>
      </c>
      <c r="J77" s="9">
        <v>45483</v>
      </c>
      <c r="K77" s="8">
        <v>65.099999999999994</v>
      </c>
      <c r="L77" s="9">
        <v>45463</v>
      </c>
      <c r="M77" s="7">
        <v>-20</v>
      </c>
      <c r="N77" s="7">
        <f t="shared" si="4"/>
        <v>10</v>
      </c>
      <c r="O77" s="34">
        <f t="shared" si="5"/>
        <v>-1302</v>
      </c>
      <c r="P77" s="34">
        <f t="shared" si="6"/>
        <v>651</v>
      </c>
      <c r="Q77" s="7">
        <f t="shared" si="7"/>
        <v>30</v>
      </c>
    </row>
    <row r="78" spans="1:17" x14ac:dyDescent="0.25">
      <c r="A78" s="5" t="s">
        <v>12</v>
      </c>
      <c r="B78" s="5" t="s">
        <v>63</v>
      </c>
      <c r="C78" s="5" t="s">
        <v>113</v>
      </c>
      <c r="D78" s="6">
        <v>1582240469</v>
      </c>
      <c r="E78" s="9">
        <v>45455</v>
      </c>
      <c r="F78" s="9">
        <v>45455</v>
      </c>
      <c r="G78" s="5">
        <v>12324200430</v>
      </c>
      <c r="H78" s="7" t="s">
        <v>114</v>
      </c>
      <c r="I78" s="8">
        <v>10009.379999999999</v>
      </c>
      <c r="J78" s="9">
        <v>45485</v>
      </c>
      <c r="K78" s="8">
        <v>10009.379999999999</v>
      </c>
      <c r="L78" s="9">
        <v>45463</v>
      </c>
      <c r="M78" s="7">
        <v>-22</v>
      </c>
      <c r="N78" s="7">
        <f t="shared" si="4"/>
        <v>8</v>
      </c>
      <c r="O78" s="34">
        <f t="shared" si="5"/>
        <v>-220206.36</v>
      </c>
      <c r="P78" s="34">
        <f t="shared" si="6"/>
        <v>80075.039999999994</v>
      </c>
      <c r="Q78" s="7">
        <f t="shared" si="7"/>
        <v>30</v>
      </c>
    </row>
    <row r="79" spans="1:17" x14ac:dyDescent="0.25">
      <c r="A79" s="5" t="s">
        <v>12</v>
      </c>
      <c r="B79" s="5" t="s">
        <v>63</v>
      </c>
      <c r="C79" s="5" t="s">
        <v>115</v>
      </c>
      <c r="D79" s="6">
        <v>1476900491</v>
      </c>
      <c r="E79" s="9">
        <v>45456</v>
      </c>
      <c r="F79" s="9">
        <v>45456</v>
      </c>
      <c r="G79" s="5">
        <v>12330308995</v>
      </c>
      <c r="H79" s="7" t="s">
        <v>116</v>
      </c>
      <c r="I79" s="8">
        <v>2526.16</v>
      </c>
      <c r="J79" s="9">
        <v>45486</v>
      </c>
      <c r="K79" s="8">
        <v>2070.62</v>
      </c>
      <c r="L79" s="9">
        <v>45463</v>
      </c>
      <c r="M79" s="7">
        <v>-23</v>
      </c>
      <c r="N79" s="7">
        <f t="shared" si="4"/>
        <v>7</v>
      </c>
      <c r="O79" s="34">
        <f t="shared" si="5"/>
        <v>-47624.259999999995</v>
      </c>
      <c r="P79" s="34">
        <f t="shared" si="6"/>
        <v>14494.34</v>
      </c>
      <c r="Q79" s="7">
        <f t="shared" si="7"/>
        <v>30</v>
      </c>
    </row>
    <row r="80" spans="1:17" x14ac:dyDescent="0.25">
      <c r="A80" s="5" t="s">
        <v>12</v>
      </c>
      <c r="B80" s="5" t="s">
        <v>63</v>
      </c>
      <c r="C80" s="5" t="s">
        <v>87</v>
      </c>
      <c r="D80" s="6" t="s">
        <v>88</v>
      </c>
      <c r="E80" s="9">
        <v>45461</v>
      </c>
      <c r="F80" s="9">
        <v>45461</v>
      </c>
      <c r="G80" s="5">
        <v>12366166146</v>
      </c>
      <c r="H80" s="7">
        <v>562</v>
      </c>
      <c r="I80" s="8">
        <v>365.02</v>
      </c>
      <c r="J80" s="9">
        <v>45521</v>
      </c>
      <c r="K80" s="8">
        <v>299.2</v>
      </c>
      <c r="L80" s="9">
        <v>45468</v>
      </c>
      <c r="M80" s="7">
        <v>-53</v>
      </c>
      <c r="N80" s="7">
        <f t="shared" si="4"/>
        <v>7</v>
      </c>
      <c r="O80" s="34">
        <f t="shared" si="5"/>
        <v>-15857.599999999999</v>
      </c>
      <c r="P80" s="34">
        <f t="shared" si="6"/>
        <v>2094.4</v>
      </c>
      <c r="Q80" s="7">
        <f t="shared" si="7"/>
        <v>60</v>
      </c>
    </row>
    <row r="81" spans="1:17" x14ac:dyDescent="0.25">
      <c r="A81" s="5" t="s">
        <v>12</v>
      </c>
      <c r="B81" s="5" t="s">
        <v>63</v>
      </c>
      <c r="C81" s="5" t="s">
        <v>87</v>
      </c>
      <c r="D81" s="6" t="s">
        <v>88</v>
      </c>
      <c r="E81" s="9">
        <v>45463</v>
      </c>
      <c r="F81" s="9">
        <v>45463</v>
      </c>
      <c r="G81" s="5">
        <v>12380315471</v>
      </c>
      <c r="H81" s="7">
        <v>565</v>
      </c>
      <c r="I81" s="8">
        <v>107.01</v>
      </c>
      <c r="J81" s="9">
        <v>45523</v>
      </c>
      <c r="K81" s="8">
        <v>87.71</v>
      </c>
      <c r="L81" s="9">
        <v>45468</v>
      </c>
      <c r="M81" s="7">
        <v>-55</v>
      </c>
      <c r="N81" s="7">
        <f t="shared" si="4"/>
        <v>5</v>
      </c>
      <c r="O81" s="34">
        <f t="shared" si="5"/>
        <v>-4824.0499999999993</v>
      </c>
      <c r="P81" s="34">
        <f t="shared" si="6"/>
        <v>438.54999999999995</v>
      </c>
      <c r="Q81" s="7">
        <f t="shared" si="7"/>
        <v>60</v>
      </c>
    </row>
    <row r="82" spans="1:17" x14ac:dyDescent="0.25">
      <c r="A82" s="5" t="s">
        <v>12</v>
      </c>
      <c r="B82" s="5" t="s">
        <v>63</v>
      </c>
      <c r="C82" s="5" t="s">
        <v>68</v>
      </c>
      <c r="D82" s="6">
        <v>1076070497</v>
      </c>
      <c r="E82" s="9">
        <v>45463</v>
      </c>
      <c r="F82" s="9">
        <v>45463</v>
      </c>
      <c r="G82" s="5">
        <v>12381355386</v>
      </c>
      <c r="H82" s="7">
        <v>1466</v>
      </c>
      <c r="I82" s="8">
        <v>1292.9000000000001</v>
      </c>
      <c r="J82" s="9">
        <v>45493</v>
      </c>
      <c r="K82" s="8">
        <v>1059.75</v>
      </c>
      <c r="L82" s="9">
        <v>45469</v>
      </c>
      <c r="M82" s="7">
        <v>-24</v>
      </c>
      <c r="N82" s="7">
        <f t="shared" si="4"/>
        <v>6</v>
      </c>
      <c r="O82" s="34">
        <f t="shared" si="5"/>
        <v>-25434</v>
      </c>
      <c r="P82" s="34">
        <f t="shared" si="6"/>
        <v>6358.5</v>
      </c>
      <c r="Q82" s="7">
        <f t="shared" si="7"/>
        <v>30</v>
      </c>
    </row>
    <row r="83" spans="1:17" x14ac:dyDescent="0.25">
      <c r="A83" s="5" t="s">
        <v>12</v>
      </c>
      <c r="B83" s="5" t="s">
        <v>63</v>
      </c>
      <c r="C83" s="5" t="s">
        <v>117</v>
      </c>
      <c r="D83" s="6">
        <v>126690502</v>
      </c>
      <c r="E83" s="9">
        <v>45468</v>
      </c>
      <c r="F83" s="9">
        <v>45468</v>
      </c>
      <c r="G83" s="5">
        <v>12408142469</v>
      </c>
      <c r="H83" s="7">
        <v>891</v>
      </c>
      <c r="I83" s="8">
        <v>92507.51</v>
      </c>
      <c r="J83" s="9">
        <v>45498</v>
      </c>
      <c r="K83" s="8">
        <v>75825.83</v>
      </c>
      <c r="L83" s="9">
        <v>45469</v>
      </c>
      <c r="M83" s="7">
        <v>-29</v>
      </c>
      <c r="N83" s="7">
        <f t="shared" si="4"/>
        <v>1</v>
      </c>
      <c r="O83" s="34">
        <f t="shared" si="5"/>
        <v>-2198949.0699999998</v>
      </c>
      <c r="P83" s="34">
        <f t="shared" si="6"/>
        <v>75825.83</v>
      </c>
      <c r="Q83" s="7">
        <f t="shared" si="7"/>
        <v>30</v>
      </c>
    </row>
    <row r="84" spans="1:17" x14ac:dyDescent="0.25">
      <c r="A84" s="5" t="s">
        <v>12</v>
      </c>
      <c r="B84" s="5" t="s">
        <v>118</v>
      </c>
      <c r="C84" s="5" t="s">
        <v>119</v>
      </c>
      <c r="D84" s="6" t="s">
        <v>120</v>
      </c>
      <c r="E84" s="9">
        <v>45384</v>
      </c>
      <c r="F84" s="9">
        <v>45384</v>
      </c>
      <c r="G84" s="5">
        <v>11818748071</v>
      </c>
      <c r="H84" s="7" t="s">
        <v>121</v>
      </c>
      <c r="I84" s="8">
        <v>2040</v>
      </c>
      <c r="J84" s="9">
        <v>45414</v>
      </c>
      <c r="K84" s="8">
        <v>2040</v>
      </c>
      <c r="L84" s="9">
        <v>45392</v>
      </c>
      <c r="M84" s="7">
        <v>-22</v>
      </c>
      <c r="N84" s="7">
        <f t="shared" si="4"/>
        <v>8</v>
      </c>
      <c r="O84" s="34">
        <f t="shared" si="5"/>
        <v>-44880</v>
      </c>
      <c r="P84" s="34">
        <f t="shared" si="6"/>
        <v>16320</v>
      </c>
      <c r="Q84" s="7">
        <f t="shared" si="7"/>
        <v>30</v>
      </c>
    </row>
    <row r="85" spans="1:17" x14ac:dyDescent="0.25">
      <c r="A85" s="5" t="s">
        <v>12</v>
      </c>
      <c r="B85" s="5" t="s">
        <v>118</v>
      </c>
      <c r="C85" s="5" t="s">
        <v>122</v>
      </c>
      <c r="D85" s="6">
        <v>2290620992</v>
      </c>
      <c r="E85" s="9">
        <v>45385</v>
      </c>
      <c r="F85" s="9">
        <v>45385</v>
      </c>
      <c r="G85" s="5">
        <v>11827665656</v>
      </c>
      <c r="H85" s="7">
        <v>37</v>
      </c>
      <c r="I85" s="8">
        <v>15115.8</v>
      </c>
      <c r="J85" s="9">
        <v>45415</v>
      </c>
      <c r="K85" s="8">
        <v>12390</v>
      </c>
      <c r="L85" s="9">
        <v>45399</v>
      </c>
      <c r="M85" s="7">
        <v>-16</v>
      </c>
      <c r="N85" s="7">
        <f t="shared" si="4"/>
        <v>14</v>
      </c>
      <c r="O85" s="34">
        <f t="shared" si="5"/>
        <v>-198240</v>
      </c>
      <c r="P85" s="34">
        <f t="shared" si="6"/>
        <v>173460</v>
      </c>
      <c r="Q85" s="7">
        <f t="shared" si="7"/>
        <v>30</v>
      </c>
    </row>
    <row r="86" spans="1:17" x14ac:dyDescent="0.25">
      <c r="A86" s="5" t="s">
        <v>12</v>
      </c>
      <c r="B86" s="5" t="s">
        <v>118</v>
      </c>
      <c r="C86" s="5" t="s">
        <v>123</v>
      </c>
      <c r="D86" s="6">
        <v>1035310414</v>
      </c>
      <c r="E86" s="9">
        <v>45387</v>
      </c>
      <c r="F86" s="9">
        <v>45387</v>
      </c>
      <c r="G86" s="5">
        <v>11851021436</v>
      </c>
      <c r="H86" s="7" t="s">
        <v>124</v>
      </c>
      <c r="I86" s="8">
        <v>12311.02</v>
      </c>
      <c r="J86" s="9">
        <v>45447</v>
      </c>
      <c r="K86" s="8">
        <v>10091</v>
      </c>
      <c r="L86" s="9">
        <v>45394</v>
      </c>
      <c r="M86" s="7">
        <v>-53</v>
      </c>
      <c r="N86" s="7">
        <f t="shared" si="4"/>
        <v>7</v>
      </c>
      <c r="O86" s="34">
        <f t="shared" si="5"/>
        <v>-534823</v>
      </c>
      <c r="P86" s="34">
        <f t="shared" si="6"/>
        <v>70637</v>
      </c>
      <c r="Q86" s="7">
        <f t="shared" si="7"/>
        <v>60</v>
      </c>
    </row>
    <row r="87" spans="1:17" x14ac:dyDescent="0.25">
      <c r="A87" s="5" t="s">
        <v>12</v>
      </c>
      <c r="B87" s="5" t="s">
        <v>118</v>
      </c>
      <c r="C87" s="5" t="s">
        <v>125</v>
      </c>
      <c r="D87" s="6">
        <v>14496031007</v>
      </c>
      <c r="E87" s="9">
        <v>45393</v>
      </c>
      <c r="F87" s="9">
        <v>45393</v>
      </c>
      <c r="G87" s="5">
        <v>11888670766</v>
      </c>
      <c r="H87" s="7">
        <v>166</v>
      </c>
      <c r="I87" s="8">
        <v>402</v>
      </c>
      <c r="J87" s="9">
        <v>45423</v>
      </c>
      <c r="K87" s="8">
        <v>402</v>
      </c>
      <c r="L87" s="9">
        <v>45399</v>
      </c>
      <c r="M87" s="7">
        <v>-24</v>
      </c>
      <c r="N87" s="7">
        <f t="shared" si="4"/>
        <v>6</v>
      </c>
      <c r="O87" s="34">
        <f t="shared" si="5"/>
        <v>-9648</v>
      </c>
      <c r="P87" s="34">
        <f t="shared" si="6"/>
        <v>2412</v>
      </c>
      <c r="Q87" s="7">
        <f t="shared" si="7"/>
        <v>30</v>
      </c>
    </row>
    <row r="88" spans="1:17" x14ac:dyDescent="0.25">
      <c r="A88" s="5" t="s">
        <v>12</v>
      </c>
      <c r="B88" s="5" t="s">
        <v>118</v>
      </c>
      <c r="C88" s="5" t="s">
        <v>126</v>
      </c>
      <c r="D88" s="6">
        <v>84033260484</v>
      </c>
      <c r="E88" s="9">
        <v>45405</v>
      </c>
      <c r="F88" s="9">
        <v>45405</v>
      </c>
      <c r="G88" s="5">
        <v>11972085080</v>
      </c>
      <c r="H88" s="7" t="s">
        <v>127</v>
      </c>
      <c r="I88" s="8">
        <v>1202</v>
      </c>
      <c r="J88" s="9">
        <v>45435</v>
      </c>
      <c r="K88" s="8">
        <v>1202</v>
      </c>
      <c r="L88" s="9">
        <v>45412</v>
      </c>
      <c r="M88" s="7">
        <v>-23</v>
      </c>
      <c r="N88" s="7">
        <f t="shared" si="4"/>
        <v>7</v>
      </c>
      <c r="O88" s="34">
        <f t="shared" si="5"/>
        <v>-27646</v>
      </c>
      <c r="P88" s="34">
        <f t="shared" si="6"/>
        <v>8414</v>
      </c>
      <c r="Q88" s="7">
        <f t="shared" si="7"/>
        <v>30</v>
      </c>
    </row>
    <row r="89" spans="1:17" x14ac:dyDescent="0.25">
      <c r="A89" s="5" t="s">
        <v>12</v>
      </c>
      <c r="B89" s="5" t="s">
        <v>118</v>
      </c>
      <c r="C89" s="5" t="s">
        <v>128</v>
      </c>
      <c r="D89" s="6">
        <v>433790490</v>
      </c>
      <c r="E89" s="9">
        <v>45414</v>
      </c>
      <c r="F89" s="9">
        <v>45414</v>
      </c>
      <c r="G89" s="5">
        <v>12026410849</v>
      </c>
      <c r="H89" s="7">
        <v>202408000031</v>
      </c>
      <c r="I89" s="8">
        <v>13161.36</v>
      </c>
      <c r="J89" s="9">
        <v>45444</v>
      </c>
      <c r="K89" s="8">
        <v>10788</v>
      </c>
      <c r="L89" s="9">
        <v>45418</v>
      </c>
      <c r="M89" s="7">
        <v>-26</v>
      </c>
      <c r="N89" s="7">
        <f t="shared" si="4"/>
        <v>4</v>
      </c>
      <c r="O89" s="34">
        <f t="shared" si="5"/>
        <v>-280488</v>
      </c>
      <c r="P89" s="34">
        <f t="shared" si="6"/>
        <v>43152</v>
      </c>
      <c r="Q89" s="7">
        <f t="shared" si="7"/>
        <v>30</v>
      </c>
    </row>
    <row r="90" spans="1:17" x14ac:dyDescent="0.25">
      <c r="A90" s="5" t="s">
        <v>12</v>
      </c>
      <c r="B90" s="5" t="s">
        <v>118</v>
      </c>
      <c r="C90" s="5" t="s">
        <v>129</v>
      </c>
      <c r="D90" s="6">
        <v>3509620484</v>
      </c>
      <c r="E90" s="9">
        <v>45429</v>
      </c>
      <c r="F90" s="9">
        <v>45429</v>
      </c>
      <c r="G90" s="5">
        <v>12148774040</v>
      </c>
      <c r="H90" s="7">
        <v>4523</v>
      </c>
      <c r="I90" s="8">
        <v>2619.44</v>
      </c>
      <c r="J90" s="9">
        <v>45459</v>
      </c>
      <c r="K90" s="8">
        <v>2147.08</v>
      </c>
      <c r="L90" s="9">
        <v>45433</v>
      </c>
      <c r="M90" s="7">
        <v>-26</v>
      </c>
      <c r="N90" s="7">
        <f t="shared" si="4"/>
        <v>4</v>
      </c>
      <c r="O90" s="34">
        <f t="shared" si="5"/>
        <v>-55824.08</v>
      </c>
      <c r="P90" s="34">
        <f t="shared" si="6"/>
        <v>8588.32</v>
      </c>
      <c r="Q90" s="7">
        <f t="shared" si="7"/>
        <v>30</v>
      </c>
    </row>
    <row r="91" spans="1:17" x14ac:dyDescent="0.25">
      <c r="A91" s="5" t="s">
        <v>12</v>
      </c>
      <c r="B91" s="5" t="s">
        <v>118</v>
      </c>
      <c r="C91" s="5" t="s">
        <v>130</v>
      </c>
      <c r="D91" s="6">
        <v>1944260221</v>
      </c>
      <c r="E91" s="9">
        <v>45440</v>
      </c>
      <c r="F91" s="9">
        <v>45440</v>
      </c>
      <c r="G91" s="5">
        <v>12207679933</v>
      </c>
      <c r="H91" s="7" t="s">
        <v>131</v>
      </c>
      <c r="I91" s="8">
        <v>3355</v>
      </c>
      <c r="J91" s="9">
        <v>45470</v>
      </c>
      <c r="K91" s="8">
        <v>2750</v>
      </c>
      <c r="L91" s="9">
        <v>45447</v>
      </c>
      <c r="M91" s="7">
        <v>-23</v>
      </c>
      <c r="N91" s="7">
        <f t="shared" si="4"/>
        <v>7</v>
      </c>
      <c r="O91" s="34">
        <f t="shared" si="5"/>
        <v>-63250</v>
      </c>
      <c r="P91" s="34">
        <f t="shared" si="6"/>
        <v>19250</v>
      </c>
      <c r="Q91" s="7">
        <f t="shared" si="7"/>
        <v>30</v>
      </c>
    </row>
    <row r="92" spans="1:17" x14ac:dyDescent="0.25">
      <c r="A92" s="5" t="s">
        <v>12</v>
      </c>
      <c r="B92" s="5" t="s">
        <v>118</v>
      </c>
      <c r="C92" s="5" t="s">
        <v>130</v>
      </c>
      <c r="D92" s="6">
        <v>1944260221</v>
      </c>
      <c r="E92" s="9">
        <v>45450</v>
      </c>
      <c r="F92" s="9">
        <v>45450</v>
      </c>
      <c r="G92" s="5">
        <v>12282248208</v>
      </c>
      <c r="H92" s="7" t="s">
        <v>132</v>
      </c>
      <c r="I92" s="8">
        <v>3080.5</v>
      </c>
      <c r="J92" s="9">
        <v>45480</v>
      </c>
      <c r="K92" s="8">
        <v>2525</v>
      </c>
      <c r="L92" s="9">
        <v>45456</v>
      </c>
      <c r="M92" s="7">
        <v>-24</v>
      </c>
      <c r="N92" s="7">
        <f t="shared" si="4"/>
        <v>6</v>
      </c>
      <c r="O92" s="34">
        <f t="shared" si="5"/>
        <v>-60600</v>
      </c>
      <c r="P92" s="34">
        <f t="shared" si="6"/>
        <v>15150</v>
      </c>
      <c r="Q92" s="7">
        <f t="shared" si="7"/>
        <v>30</v>
      </c>
    </row>
    <row r="93" spans="1:17" x14ac:dyDescent="0.25">
      <c r="A93" s="5" t="s">
        <v>12</v>
      </c>
      <c r="B93" s="5" t="s">
        <v>118</v>
      </c>
      <c r="C93" s="5" t="s">
        <v>133</v>
      </c>
      <c r="D93" s="6">
        <v>11435101008</v>
      </c>
      <c r="E93" s="9">
        <v>45455</v>
      </c>
      <c r="F93" s="9">
        <v>45455</v>
      </c>
      <c r="G93" s="5">
        <v>12325402245</v>
      </c>
      <c r="H93" s="7" t="s">
        <v>134</v>
      </c>
      <c r="I93" s="8">
        <v>99.1</v>
      </c>
      <c r="J93" s="9">
        <v>45485</v>
      </c>
      <c r="K93" s="8">
        <v>99.1</v>
      </c>
      <c r="L93" s="9">
        <v>45469</v>
      </c>
      <c r="M93" s="7">
        <v>-16</v>
      </c>
      <c r="N93" s="7">
        <f t="shared" si="4"/>
        <v>14</v>
      </c>
      <c r="O93" s="34">
        <f t="shared" si="5"/>
        <v>-1585.6</v>
      </c>
      <c r="P93" s="34">
        <f t="shared" si="6"/>
        <v>1387.3999999999999</v>
      </c>
      <c r="Q93" s="7">
        <f t="shared" si="7"/>
        <v>30</v>
      </c>
    </row>
    <row r="94" spans="1:17" x14ac:dyDescent="0.25">
      <c r="A94" s="5" t="s">
        <v>12</v>
      </c>
      <c r="B94" s="5" t="s">
        <v>118</v>
      </c>
      <c r="C94" s="5" t="s">
        <v>133</v>
      </c>
      <c r="D94" s="6">
        <v>11435101008</v>
      </c>
      <c r="E94" s="9">
        <v>45455</v>
      </c>
      <c r="F94" s="9">
        <v>45455</v>
      </c>
      <c r="G94" s="5">
        <v>12325402466</v>
      </c>
      <c r="H94" s="7" t="s">
        <v>135</v>
      </c>
      <c r="I94" s="8">
        <v>43.64</v>
      </c>
      <c r="J94" s="9">
        <v>45485</v>
      </c>
      <c r="K94" s="8">
        <v>35.770000000000003</v>
      </c>
      <c r="L94" s="9">
        <v>45469</v>
      </c>
      <c r="M94" s="7">
        <v>-16</v>
      </c>
      <c r="N94" s="7">
        <f t="shared" si="4"/>
        <v>14</v>
      </c>
      <c r="O94" s="34">
        <f t="shared" si="5"/>
        <v>-572.32000000000005</v>
      </c>
      <c r="P94" s="34">
        <f t="shared" si="6"/>
        <v>500.78000000000003</v>
      </c>
      <c r="Q94" s="7">
        <f t="shared" si="7"/>
        <v>30</v>
      </c>
    </row>
    <row r="95" spans="1:17" x14ac:dyDescent="0.25">
      <c r="A95" s="5" t="s">
        <v>12</v>
      </c>
      <c r="B95" s="5" t="s">
        <v>136</v>
      </c>
      <c r="C95" s="5" t="s">
        <v>137</v>
      </c>
      <c r="D95" s="6">
        <v>599120458</v>
      </c>
      <c r="E95" s="9">
        <v>45387</v>
      </c>
      <c r="F95" s="9">
        <v>45387</v>
      </c>
      <c r="G95" s="5">
        <v>11848266562</v>
      </c>
      <c r="H95" s="7">
        <v>471</v>
      </c>
      <c r="I95" s="8">
        <v>7105.51</v>
      </c>
      <c r="J95" s="9">
        <v>45417</v>
      </c>
      <c r="K95" s="8">
        <v>7105.51</v>
      </c>
      <c r="L95" s="9">
        <v>45399</v>
      </c>
      <c r="M95" s="7">
        <v>-18</v>
      </c>
      <c r="N95" s="7">
        <f t="shared" si="4"/>
        <v>12</v>
      </c>
      <c r="O95" s="34">
        <f t="shared" si="5"/>
        <v>-127899.18000000001</v>
      </c>
      <c r="P95" s="34">
        <f t="shared" si="6"/>
        <v>85266.12</v>
      </c>
      <c r="Q95" s="7">
        <f t="shared" si="7"/>
        <v>30</v>
      </c>
    </row>
    <row r="96" spans="1:17" x14ac:dyDescent="0.25">
      <c r="A96" s="5" t="s">
        <v>12</v>
      </c>
      <c r="B96" s="5" t="s">
        <v>136</v>
      </c>
      <c r="C96" s="5" t="s">
        <v>138</v>
      </c>
      <c r="D96" s="6" t="s">
        <v>139</v>
      </c>
      <c r="E96" s="9">
        <v>45439</v>
      </c>
      <c r="F96" s="9">
        <v>45439</v>
      </c>
      <c r="G96" s="5">
        <v>12198452887</v>
      </c>
      <c r="H96" s="7" t="s">
        <v>140</v>
      </c>
      <c r="I96" s="8">
        <v>6360.1</v>
      </c>
      <c r="J96" s="9">
        <v>45469</v>
      </c>
      <c r="K96" s="8">
        <v>6360.1</v>
      </c>
      <c r="L96" s="9">
        <v>45442</v>
      </c>
      <c r="M96" s="7">
        <v>-27</v>
      </c>
      <c r="N96" s="7">
        <f t="shared" si="4"/>
        <v>3</v>
      </c>
      <c r="O96" s="34">
        <f t="shared" si="5"/>
        <v>-171722.7</v>
      </c>
      <c r="P96" s="34">
        <f t="shared" si="6"/>
        <v>19080.300000000003</v>
      </c>
      <c r="Q96" s="7">
        <f t="shared" si="7"/>
        <v>30</v>
      </c>
    </row>
    <row r="97" spans="1:17" x14ac:dyDescent="0.25">
      <c r="A97" s="5" t="s">
        <v>12</v>
      </c>
      <c r="B97" s="5" t="s">
        <v>136</v>
      </c>
      <c r="C97" s="5" t="s">
        <v>141</v>
      </c>
      <c r="D97" s="6">
        <v>97103880585</v>
      </c>
      <c r="E97" s="9">
        <v>45441</v>
      </c>
      <c r="F97" s="9">
        <v>45441</v>
      </c>
      <c r="G97" s="5">
        <v>12217041761</v>
      </c>
      <c r="H97" s="7">
        <v>2024017689</v>
      </c>
      <c r="I97" s="8">
        <v>61</v>
      </c>
      <c r="J97" s="9">
        <v>45471</v>
      </c>
      <c r="K97" s="8">
        <v>50</v>
      </c>
      <c r="L97" s="9">
        <v>45461</v>
      </c>
      <c r="M97" s="7">
        <v>-10</v>
      </c>
      <c r="N97" s="7">
        <f t="shared" si="4"/>
        <v>20</v>
      </c>
      <c r="O97" s="34">
        <f t="shared" si="5"/>
        <v>-500</v>
      </c>
      <c r="P97" s="34">
        <f t="shared" si="6"/>
        <v>1000</v>
      </c>
      <c r="Q97" s="7">
        <f t="shared" si="7"/>
        <v>30</v>
      </c>
    </row>
    <row r="98" spans="1:17" x14ac:dyDescent="0.25">
      <c r="A98" s="5" t="s">
        <v>12</v>
      </c>
      <c r="B98" s="5" t="s">
        <v>142</v>
      </c>
      <c r="C98" s="5" t="s">
        <v>143</v>
      </c>
      <c r="D98" s="6">
        <v>1371740497</v>
      </c>
      <c r="E98" s="9">
        <v>45386</v>
      </c>
      <c r="F98" s="9">
        <v>45386</v>
      </c>
      <c r="G98" s="5">
        <v>11836423042</v>
      </c>
      <c r="H98" s="7">
        <v>236</v>
      </c>
      <c r="I98" s="8">
        <v>2586.4</v>
      </c>
      <c r="J98" s="9">
        <v>45416</v>
      </c>
      <c r="K98" s="8">
        <v>2120</v>
      </c>
      <c r="L98" s="9">
        <v>45397</v>
      </c>
      <c r="M98" s="7">
        <v>-19</v>
      </c>
      <c r="N98" s="7">
        <f t="shared" si="4"/>
        <v>11</v>
      </c>
      <c r="O98" s="34">
        <f t="shared" si="5"/>
        <v>-40280</v>
      </c>
      <c r="P98" s="34">
        <f t="shared" si="6"/>
        <v>23320</v>
      </c>
      <c r="Q98" s="7">
        <f t="shared" si="7"/>
        <v>30</v>
      </c>
    </row>
    <row r="99" spans="1:17" x14ac:dyDescent="0.25">
      <c r="A99" s="5" t="s">
        <v>12</v>
      </c>
      <c r="B99" s="5" t="s">
        <v>142</v>
      </c>
      <c r="C99" s="5" t="s">
        <v>143</v>
      </c>
      <c r="D99" s="6">
        <v>1371740497</v>
      </c>
      <c r="E99" s="9">
        <v>45386</v>
      </c>
      <c r="F99" s="9">
        <v>45386</v>
      </c>
      <c r="G99" s="5">
        <v>11836463001</v>
      </c>
      <c r="H99" s="7">
        <v>239</v>
      </c>
      <c r="I99" s="8">
        <v>1098</v>
      </c>
      <c r="J99" s="9">
        <v>45416</v>
      </c>
      <c r="K99" s="8">
        <v>900</v>
      </c>
      <c r="L99" s="9">
        <v>45398</v>
      </c>
      <c r="M99" s="7">
        <v>-18</v>
      </c>
      <c r="N99" s="7">
        <f t="shared" si="4"/>
        <v>12</v>
      </c>
      <c r="O99" s="34">
        <f t="shared" si="5"/>
        <v>-16200</v>
      </c>
      <c r="P99" s="34">
        <f t="shared" si="6"/>
        <v>10800</v>
      </c>
      <c r="Q99" s="7">
        <f t="shared" si="7"/>
        <v>30</v>
      </c>
    </row>
    <row r="100" spans="1:17" x14ac:dyDescent="0.25">
      <c r="A100" s="5" t="s">
        <v>12</v>
      </c>
      <c r="B100" s="5" t="s">
        <v>142</v>
      </c>
      <c r="C100" s="5" t="s">
        <v>144</v>
      </c>
      <c r="D100" s="6">
        <v>378740344</v>
      </c>
      <c r="E100" s="9">
        <v>45393</v>
      </c>
      <c r="F100" s="9">
        <v>45393</v>
      </c>
      <c r="G100" s="5">
        <v>11889718328</v>
      </c>
      <c r="H100" s="7" t="s">
        <v>145</v>
      </c>
      <c r="I100" s="8">
        <v>8631.0499999999993</v>
      </c>
      <c r="J100" s="9">
        <v>45423</v>
      </c>
      <c r="K100" s="8">
        <v>7074.63</v>
      </c>
      <c r="L100" s="9">
        <v>45399</v>
      </c>
      <c r="M100" s="7">
        <v>-24</v>
      </c>
      <c r="N100" s="7">
        <f t="shared" si="4"/>
        <v>6</v>
      </c>
      <c r="O100" s="34">
        <f t="shared" si="5"/>
        <v>-169791.12</v>
      </c>
      <c r="P100" s="34">
        <f t="shared" si="6"/>
        <v>42447.78</v>
      </c>
      <c r="Q100" s="7">
        <f t="shared" si="7"/>
        <v>30</v>
      </c>
    </row>
    <row r="101" spans="1:17" x14ac:dyDescent="0.25">
      <c r="A101" s="5" t="s">
        <v>12</v>
      </c>
      <c r="B101" s="5" t="s">
        <v>142</v>
      </c>
      <c r="C101" s="5" t="s">
        <v>143</v>
      </c>
      <c r="D101" s="6">
        <v>1371740497</v>
      </c>
      <c r="E101" s="9">
        <v>45414</v>
      </c>
      <c r="F101" s="9">
        <v>45414</v>
      </c>
      <c r="G101" s="5">
        <v>12023730446</v>
      </c>
      <c r="H101" s="7">
        <v>301</v>
      </c>
      <c r="I101" s="8">
        <v>1171.2</v>
      </c>
      <c r="J101" s="9">
        <v>45444</v>
      </c>
      <c r="K101" s="8">
        <v>960</v>
      </c>
      <c r="L101" s="9">
        <v>45442</v>
      </c>
      <c r="M101" s="7">
        <v>-2</v>
      </c>
      <c r="N101" s="7">
        <f t="shared" si="4"/>
        <v>28</v>
      </c>
      <c r="O101" s="34">
        <f t="shared" si="5"/>
        <v>-1920</v>
      </c>
      <c r="P101" s="34">
        <f t="shared" si="6"/>
        <v>26880</v>
      </c>
      <c r="Q101" s="7">
        <f t="shared" si="7"/>
        <v>30</v>
      </c>
    </row>
    <row r="102" spans="1:17" x14ac:dyDescent="0.25">
      <c r="A102" s="5" t="s">
        <v>12</v>
      </c>
      <c r="B102" s="5" t="s">
        <v>142</v>
      </c>
      <c r="C102" s="5" t="s">
        <v>143</v>
      </c>
      <c r="D102" s="6">
        <v>1371740497</v>
      </c>
      <c r="E102" s="9">
        <v>45414</v>
      </c>
      <c r="F102" s="9">
        <v>45414</v>
      </c>
      <c r="G102" s="5">
        <v>12024444039</v>
      </c>
      <c r="H102" s="7">
        <v>302</v>
      </c>
      <c r="I102" s="8">
        <v>1683.6</v>
      </c>
      <c r="J102" s="9">
        <v>45444</v>
      </c>
      <c r="K102" s="8">
        <v>1380</v>
      </c>
      <c r="L102" s="9">
        <v>45442</v>
      </c>
      <c r="M102" s="7">
        <v>-2</v>
      </c>
      <c r="N102" s="7">
        <f t="shared" si="4"/>
        <v>28</v>
      </c>
      <c r="O102" s="34">
        <f t="shared" si="5"/>
        <v>-2760</v>
      </c>
      <c r="P102" s="34">
        <f t="shared" si="6"/>
        <v>38640</v>
      </c>
      <c r="Q102" s="7">
        <f t="shared" si="7"/>
        <v>30</v>
      </c>
    </row>
    <row r="103" spans="1:17" x14ac:dyDescent="0.25">
      <c r="A103" s="5" t="s">
        <v>12</v>
      </c>
      <c r="B103" s="5" t="s">
        <v>142</v>
      </c>
      <c r="C103" s="5" t="s">
        <v>146</v>
      </c>
      <c r="D103" s="6" t="s">
        <v>147</v>
      </c>
      <c r="E103" s="9">
        <v>45414</v>
      </c>
      <c r="F103" s="9">
        <v>45414</v>
      </c>
      <c r="G103" s="5">
        <v>12028794590</v>
      </c>
      <c r="H103" s="7">
        <v>21</v>
      </c>
      <c r="I103" s="8">
        <v>3121.25</v>
      </c>
      <c r="J103" s="9">
        <v>45444</v>
      </c>
      <c r="K103" s="8">
        <v>3121.25</v>
      </c>
      <c r="L103" s="9">
        <v>45427</v>
      </c>
      <c r="M103" s="7">
        <v>-17</v>
      </c>
      <c r="N103" s="7">
        <f t="shared" si="4"/>
        <v>13</v>
      </c>
      <c r="O103" s="34">
        <f t="shared" si="5"/>
        <v>-53061.25</v>
      </c>
      <c r="P103" s="34">
        <f t="shared" si="6"/>
        <v>40576.25</v>
      </c>
      <c r="Q103" s="7">
        <f t="shared" si="7"/>
        <v>30</v>
      </c>
    </row>
    <row r="104" spans="1:17" x14ac:dyDescent="0.25">
      <c r="A104" s="5" t="s">
        <v>12</v>
      </c>
      <c r="B104" s="5" t="s">
        <v>142</v>
      </c>
      <c r="C104" s="5" t="s">
        <v>144</v>
      </c>
      <c r="D104" s="6">
        <v>378740344</v>
      </c>
      <c r="E104" s="9">
        <v>45420</v>
      </c>
      <c r="F104" s="9">
        <v>45420</v>
      </c>
      <c r="G104" s="5">
        <v>12067987146</v>
      </c>
      <c r="H104" s="7" t="s">
        <v>148</v>
      </c>
      <c r="I104" s="8">
        <v>8631.0499999999993</v>
      </c>
      <c r="J104" s="9">
        <v>45450</v>
      </c>
      <c r="K104" s="8">
        <v>7074.63</v>
      </c>
      <c r="L104" s="9">
        <v>45448</v>
      </c>
      <c r="M104" s="7">
        <v>-2</v>
      </c>
      <c r="N104" s="7">
        <f t="shared" si="4"/>
        <v>28</v>
      </c>
      <c r="O104" s="34">
        <f t="shared" si="5"/>
        <v>-14149.26</v>
      </c>
      <c r="P104" s="34">
        <f t="shared" si="6"/>
        <v>198089.64</v>
      </c>
      <c r="Q104" s="7">
        <f t="shared" si="7"/>
        <v>30</v>
      </c>
    </row>
    <row r="105" spans="1:17" x14ac:dyDescent="0.25">
      <c r="A105" s="5" t="s">
        <v>12</v>
      </c>
      <c r="B105" s="5" t="s">
        <v>187</v>
      </c>
      <c r="C105" s="5" t="s">
        <v>149</v>
      </c>
      <c r="D105" s="6">
        <v>3948150929</v>
      </c>
      <c r="E105" s="9">
        <v>45428</v>
      </c>
      <c r="F105" s="9">
        <v>45428</v>
      </c>
      <c r="G105" s="5">
        <v>12121706482</v>
      </c>
      <c r="H105" s="7" t="s">
        <v>150</v>
      </c>
      <c r="I105" s="8">
        <v>21714.05</v>
      </c>
      <c r="J105" s="9">
        <v>45458</v>
      </c>
      <c r="K105" s="8">
        <v>17798.400000000001</v>
      </c>
      <c r="L105" s="9">
        <v>45449</v>
      </c>
      <c r="M105" s="7">
        <v>-9</v>
      </c>
      <c r="N105" s="7">
        <f t="shared" si="4"/>
        <v>21</v>
      </c>
      <c r="O105" s="34">
        <f t="shared" si="5"/>
        <v>-160185.60000000001</v>
      </c>
      <c r="P105" s="34">
        <f t="shared" si="6"/>
        <v>373766.40000000002</v>
      </c>
      <c r="Q105" s="7">
        <f t="shared" si="7"/>
        <v>30</v>
      </c>
    </row>
    <row r="106" spans="1:17" x14ac:dyDescent="0.25">
      <c r="A106" s="5" t="s">
        <v>12</v>
      </c>
      <c r="B106" s="5" t="s">
        <v>151</v>
      </c>
      <c r="C106" s="5" t="s">
        <v>130</v>
      </c>
      <c r="D106" s="6">
        <v>1944260221</v>
      </c>
      <c r="E106" s="9">
        <v>45406</v>
      </c>
      <c r="F106" s="9">
        <v>45406</v>
      </c>
      <c r="G106" s="5">
        <v>11981736109</v>
      </c>
      <c r="H106" s="7" t="s">
        <v>152</v>
      </c>
      <c r="I106" s="8">
        <v>646.6</v>
      </c>
      <c r="J106" s="9">
        <v>45466</v>
      </c>
      <c r="K106" s="8">
        <v>530</v>
      </c>
      <c r="L106" s="9">
        <v>45421</v>
      </c>
      <c r="M106" s="7">
        <v>-45</v>
      </c>
      <c r="N106" s="7">
        <f t="shared" si="4"/>
        <v>15</v>
      </c>
      <c r="O106" s="34">
        <f t="shared" si="5"/>
        <v>-23850</v>
      </c>
      <c r="P106" s="34">
        <f t="shared" si="6"/>
        <v>7950</v>
      </c>
      <c r="Q106" s="7">
        <f t="shared" si="7"/>
        <v>60</v>
      </c>
    </row>
    <row r="107" spans="1:17" x14ac:dyDescent="0.25">
      <c r="A107" s="5" t="s">
        <v>12</v>
      </c>
      <c r="B107" s="5" t="s">
        <v>151</v>
      </c>
      <c r="C107" s="5" t="s">
        <v>153</v>
      </c>
      <c r="D107" s="6">
        <v>890370372</v>
      </c>
      <c r="E107" s="9">
        <v>45414</v>
      </c>
      <c r="F107" s="9">
        <v>45414</v>
      </c>
      <c r="G107" s="5">
        <v>12027080390</v>
      </c>
      <c r="H107" s="7">
        <v>24260535</v>
      </c>
      <c r="I107" s="8">
        <v>133926.72</v>
      </c>
      <c r="J107" s="9">
        <v>45444</v>
      </c>
      <c r="K107" s="8">
        <v>109776</v>
      </c>
      <c r="L107" s="9">
        <v>45421</v>
      </c>
      <c r="M107" s="7">
        <v>-23</v>
      </c>
      <c r="N107" s="7">
        <f t="shared" si="4"/>
        <v>7</v>
      </c>
      <c r="O107" s="34">
        <f t="shared" si="5"/>
        <v>-2524848</v>
      </c>
      <c r="P107" s="34">
        <f t="shared" si="6"/>
        <v>768432</v>
      </c>
      <c r="Q107" s="7">
        <f t="shared" si="7"/>
        <v>30</v>
      </c>
    </row>
    <row r="108" spans="1:17" x14ac:dyDescent="0.25">
      <c r="A108" s="5" t="s">
        <v>12</v>
      </c>
      <c r="B108" s="5" t="s">
        <v>151</v>
      </c>
      <c r="C108" s="5" t="s">
        <v>154</v>
      </c>
      <c r="D108" s="6">
        <v>2046570426</v>
      </c>
      <c r="E108" s="9">
        <v>45420</v>
      </c>
      <c r="F108" s="9">
        <v>45420</v>
      </c>
      <c r="G108" s="5">
        <v>12070625625</v>
      </c>
      <c r="H108" s="7" t="s">
        <v>155</v>
      </c>
      <c r="I108" s="8">
        <v>15.86</v>
      </c>
      <c r="J108" s="9">
        <v>45450</v>
      </c>
      <c r="K108" s="8">
        <v>13</v>
      </c>
      <c r="L108" s="9">
        <v>45422</v>
      </c>
      <c r="M108" s="7">
        <v>-28</v>
      </c>
      <c r="N108" s="7">
        <f t="shared" si="4"/>
        <v>2</v>
      </c>
      <c r="O108" s="34">
        <f t="shared" si="5"/>
        <v>-364</v>
      </c>
      <c r="P108" s="34">
        <f t="shared" si="6"/>
        <v>26</v>
      </c>
      <c r="Q108" s="7">
        <f t="shared" si="7"/>
        <v>30</v>
      </c>
    </row>
    <row r="109" spans="1:17" x14ac:dyDescent="0.25">
      <c r="A109" s="5" t="s">
        <v>12</v>
      </c>
      <c r="B109" s="5" t="s">
        <v>156</v>
      </c>
      <c r="C109" s="5" t="s">
        <v>157</v>
      </c>
      <c r="D109" s="6">
        <v>5069070158</v>
      </c>
      <c r="E109" s="9">
        <v>44196</v>
      </c>
      <c r="F109" s="9">
        <v>44196</v>
      </c>
      <c r="G109" s="5">
        <v>4307904729</v>
      </c>
      <c r="H109" s="7">
        <v>94403765</v>
      </c>
      <c r="I109" s="8">
        <v>1579.29</v>
      </c>
      <c r="J109" s="9">
        <v>44256</v>
      </c>
      <c r="K109" s="8">
        <v>1294.5</v>
      </c>
      <c r="L109" s="9">
        <v>45460</v>
      </c>
      <c r="M109" s="7">
        <v>1204</v>
      </c>
      <c r="N109" s="7">
        <f t="shared" si="4"/>
        <v>1264</v>
      </c>
      <c r="O109" s="34">
        <f t="shared" si="5"/>
        <v>1558578</v>
      </c>
      <c r="P109" s="34">
        <f t="shared" si="6"/>
        <v>1636248</v>
      </c>
      <c r="Q109" s="7">
        <f t="shared" si="7"/>
        <v>60</v>
      </c>
    </row>
    <row r="110" spans="1:17" x14ac:dyDescent="0.25">
      <c r="A110" s="5" t="s">
        <v>12</v>
      </c>
      <c r="B110" s="5" t="s">
        <v>156</v>
      </c>
      <c r="C110" s="5" t="s">
        <v>158</v>
      </c>
      <c r="D110" s="6">
        <v>1931430498</v>
      </c>
      <c r="E110" s="9">
        <v>45366</v>
      </c>
      <c r="F110" s="9">
        <v>45366</v>
      </c>
      <c r="G110" s="5">
        <v>11715032277</v>
      </c>
      <c r="H110" s="7">
        <v>1</v>
      </c>
      <c r="I110" s="8">
        <v>4382.33</v>
      </c>
      <c r="J110" s="9">
        <v>45396</v>
      </c>
      <c r="K110" s="8">
        <v>3592.07</v>
      </c>
      <c r="L110" s="9">
        <v>45386</v>
      </c>
      <c r="M110" s="7">
        <v>-10</v>
      </c>
      <c r="N110" s="7">
        <f t="shared" si="4"/>
        <v>20</v>
      </c>
      <c r="O110" s="34">
        <f t="shared" si="5"/>
        <v>-35920.700000000004</v>
      </c>
      <c r="P110" s="34">
        <f t="shared" si="6"/>
        <v>71841.400000000009</v>
      </c>
      <c r="Q110" s="7">
        <f t="shared" si="7"/>
        <v>30</v>
      </c>
    </row>
    <row r="111" spans="1:17" x14ac:dyDescent="0.25">
      <c r="A111" s="5" t="s">
        <v>12</v>
      </c>
      <c r="B111" s="5" t="s">
        <v>156</v>
      </c>
      <c r="C111" s="5" t="s">
        <v>159</v>
      </c>
      <c r="D111" s="6">
        <v>1444910465</v>
      </c>
      <c r="E111" s="9">
        <v>45369</v>
      </c>
      <c r="F111" s="9">
        <v>45369</v>
      </c>
      <c r="G111" s="5">
        <v>11729425384</v>
      </c>
      <c r="H111" s="10">
        <v>45363</v>
      </c>
      <c r="I111" s="8">
        <v>4890.3100000000004</v>
      </c>
      <c r="J111" s="9">
        <v>45399</v>
      </c>
      <c r="K111" s="8">
        <v>4008.45</v>
      </c>
      <c r="L111" s="9">
        <v>45386</v>
      </c>
      <c r="M111" s="7">
        <v>-13</v>
      </c>
      <c r="N111" s="7">
        <f t="shared" si="4"/>
        <v>17</v>
      </c>
      <c r="O111" s="34">
        <f t="shared" si="5"/>
        <v>-52109.85</v>
      </c>
      <c r="P111" s="34">
        <f t="shared" si="6"/>
        <v>68143.649999999994</v>
      </c>
      <c r="Q111" s="7">
        <f t="shared" si="7"/>
        <v>30</v>
      </c>
    </row>
    <row r="112" spans="1:17" x14ac:dyDescent="0.25">
      <c r="A112" s="5" t="s">
        <v>12</v>
      </c>
      <c r="B112" s="5" t="s">
        <v>63</v>
      </c>
      <c r="C112" s="5" t="s">
        <v>30</v>
      </c>
      <c r="D112" s="6">
        <v>1334410493</v>
      </c>
      <c r="E112" s="9">
        <v>45373</v>
      </c>
      <c r="F112" s="9">
        <v>45373</v>
      </c>
      <c r="G112" s="5">
        <v>11757071103</v>
      </c>
      <c r="H112" s="7">
        <v>12</v>
      </c>
      <c r="I112" s="8">
        <v>30000</v>
      </c>
      <c r="J112" s="9">
        <v>45403</v>
      </c>
      <c r="K112" s="8">
        <v>24590.16</v>
      </c>
      <c r="L112" s="9">
        <v>45399</v>
      </c>
      <c r="M112" s="7">
        <v>-4</v>
      </c>
      <c r="N112" s="7">
        <f t="shared" si="4"/>
        <v>26</v>
      </c>
      <c r="O112" s="34">
        <f t="shared" si="5"/>
        <v>-98360.639999999999</v>
      </c>
      <c r="P112" s="34">
        <f t="shared" si="6"/>
        <v>639344.16</v>
      </c>
      <c r="Q112" s="7">
        <f t="shared" si="7"/>
        <v>30</v>
      </c>
    </row>
    <row r="113" spans="1:17" x14ac:dyDescent="0.25">
      <c r="A113" s="5" t="s">
        <v>12</v>
      </c>
      <c r="B113" s="5" t="s">
        <v>13</v>
      </c>
      <c r="C113" s="5" t="s">
        <v>160</v>
      </c>
      <c r="D113" s="6">
        <v>4577140488</v>
      </c>
      <c r="E113" s="9">
        <v>45379</v>
      </c>
      <c r="F113" s="9">
        <v>45379</v>
      </c>
      <c r="G113" s="5">
        <v>11792675960</v>
      </c>
      <c r="H113" s="7" t="s">
        <v>161</v>
      </c>
      <c r="I113" s="8">
        <v>171.29</v>
      </c>
      <c r="J113" s="9">
        <v>45409</v>
      </c>
      <c r="K113" s="8">
        <v>140.4</v>
      </c>
      <c r="L113" s="9">
        <v>45390</v>
      </c>
      <c r="M113" s="7">
        <v>-19</v>
      </c>
      <c r="N113" s="7">
        <f t="shared" si="4"/>
        <v>11</v>
      </c>
      <c r="O113" s="34">
        <f t="shared" si="5"/>
        <v>-2667.6</v>
      </c>
      <c r="P113" s="34">
        <f t="shared" si="6"/>
        <v>1544.4</v>
      </c>
      <c r="Q113" s="7">
        <f t="shared" si="7"/>
        <v>30</v>
      </c>
    </row>
    <row r="114" spans="1:17" x14ac:dyDescent="0.25">
      <c r="A114" s="5" t="s">
        <v>12</v>
      </c>
      <c r="B114" s="5" t="s">
        <v>156</v>
      </c>
      <c r="C114" s="5" t="s">
        <v>162</v>
      </c>
      <c r="D114" s="6" t="s">
        <v>163</v>
      </c>
      <c r="E114" s="9">
        <v>45380</v>
      </c>
      <c r="F114" s="9">
        <v>45380</v>
      </c>
      <c r="G114" s="5">
        <v>11797253880</v>
      </c>
      <c r="H114" s="7" t="s">
        <v>164</v>
      </c>
      <c r="I114" s="8">
        <v>11956</v>
      </c>
      <c r="J114" s="9">
        <v>45440</v>
      </c>
      <c r="K114" s="8">
        <v>9800</v>
      </c>
      <c r="L114" s="9">
        <v>45392</v>
      </c>
      <c r="M114" s="7">
        <v>-48</v>
      </c>
      <c r="N114" s="7">
        <f t="shared" si="4"/>
        <v>12</v>
      </c>
      <c r="O114" s="34">
        <f t="shared" si="5"/>
        <v>-470400</v>
      </c>
      <c r="P114" s="34">
        <f t="shared" si="6"/>
        <v>117600</v>
      </c>
      <c r="Q114" s="7">
        <f t="shared" si="7"/>
        <v>60</v>
      </c>
    </row>
    <row r="115" spans="1:17" x14ac:dyDescent="0.25">
      <c r="A115" s="5" t="s">
        <v>12</v>
      </c>
      <c r="B115" s="5" t="s">
        <v>63</v>
      </c>
      <c r="C115" s="5" t="s">
        <v>165</v>
      </c>
      <c r="D115" s="6">
        <v>12883420155</v>
      </c>
      <c r="E115" s="9">
        <v>45380</v>
      </c>
      <c r="F115" s="9">
        <v>45380</v>
      </c>
      <c r="G115" s="5">
        <v>11798174924</v>
      </c>
      <c r="H115" s="37">
        <v>924000007181</v>
      </c>
      <c r="I115" s="8">
        <v>1250.98</v>
      </c>
      <c r="J115" s="9">
        <v>45410</v>
      </c>
      <c r="K115" s="8">
        <v>1025.3900000000001</v>
      </c>
      <c r="L115" s="9">
        <v>45398</v>
      </c>
      <c r="M115" s="7">
        <v>-12</v>
      </c>
      <c r="N115" s="7">
        <f t="shared" si="4"/>
        <v>18</v>
      </c>
      <c r="O115" s="34">
        <f t="shared" si="5"/>
        <v>-12304.68</v>
      </c>
      <c r="P115" s="34">
        <f t="shared" si="6"/>
        <v>18457.02</v>
      </c>
      <c r="Q115" s="7">
        <f t="shared" si="7"/>
        <v>30</v>
      </c>
    </row>
    <row r="116" spans="1:17" x14ac:dyDescent="0.25">
      <c r="A116" s="5" t="s">
        <v>12</v>
      </c>
      <c r="B116" s="5" t="s">
        <v>156</v>
      </c>
      <c r="C116" s="5" t="s">
        <v>166</v>
      </c>
      <c r="D116" s="6">
        <v>937170496</v>
      </c>
      <c r="E116" s="9">
        <v>45384</v>
      </c>
      <c r="F116" s="9">
        <v>45384</v>
      </c>
      <c r="G116" s="5">
        <v>11817645661</v>
      </c>
      <c r="H116" s="7" t="s">
        <v>167</v>
      </c>
      <c r="I116" s="8">
        <v>817.4</v>
      </c>
      <c r="J116" s="9">
        <v>45414</v>
      </c>
      <c r="K116" s="8">
        <v>670</v>
      </c>
      <c r="L116" s="9">
        <v>45390</v>
      </c>
      <c r="M116" s="7">
        <v>-24</v>
      </c>
      <c r="N116" s="7">
        <f t="shared" si="4"/>
        <v>6</v>
      </c>
      <c r="O116" s="34">
        <f t="shared" si="5"/>
        <v>-16080</v>
      </c>
      <c r="P116" s="34">
        <f t="shared" si="6"/>
        <v>4020</v>
      </c>
      <c r="Q116" s="7">
        <f t="shared" si="7"/>
        <v>30</v>
      </c>
    </row>
    <row r="117" spans="1:17" x14ac:dyDescent="0.25">
      <c r="A117" s="5" t="s">
        <v>12</v>
      </c>
      <c r="B117" s="5" t="s">
        <v>156</v>
      </c>
      <c r="C117" s="5" t="s">
        <v>57</v>
      </c>
      <c r="D117" s="6">
        <v>7865131218</v>
      </c>
      <c r="E117" s="9">
        <v>45393</v>
      </c>
      <c r="F117" s="9">
        <v>45393</v>
      </c>
      <c r="G117" s="5">
        <v>11890703334</v>
      </c>
      <c r="H117" s="7" t="s">
        <v>168</v>
      </c>
      <c r="I117" s="8">
        <v>29983.26</v>
      </c>
      <c r="J117" s="9">
        <v>45423</v>
      </c>
      <c r="K117" s="8">
        <v>24576.44</v>
      </c>
      <c r="L117" s="9">
        <v>45404</v>
      </c>
      <c r="M117" s="7">
        <v>-19</v>
      </c>
      <c r="N117" s="7">
        <f t="shared" si="4"/>
        <v>11</v>
      </c>
      <c r="O117" s="34">
        <f t="shared" si="5"/>
        <v>-466952.36</v>
      </c>
      <c r="P117" s="34">
        <f t="shared" si="6"/>
        <v>270340.83999999997</v>
      </c>
      <c r="Q117" s="7">
        <f t="shared" si="7"/>
        <v>30</v>
      </c>
    </row>
    <row r="118" spans="1:17" x14ac:dyDescent="0.25">
      <c r="A118" s="5" t="s">
        <v>12</v>
      </c>
      <c r="B118" s="5" t="s">
        <v>156</v>
      </c>
      <c r="C118" s="5" t="s">
        <v>160</v>
      </c>
      <c r="D118" s="6">
        <v>4577140488</v>
      </c>
      <c r="E118" s="9">
        <v>45399</v>
      </c>
      <c r="F118" s="9">
        <v>45399</v>
      </c>
      <c r="G118" s="5">
        <v>11943240241</v>
      </c>
      <c r="H118" s="7" t="s">
        <v>169</v>
      </c>
      <c r="I118" s="8">
        <v>2878.22</v>
      </c>
      <c r="J118" s="9">
        <v>45429</v>
      </c>
      <c r="K118" s="8">
        <v>2359.1999999999998</v>
      </c>
      <c r="L118" s="9">
        <v>45404</v>
      </c>
      <c r="M118" s="7">
        <v>-25</v>
      </c>
      <c r="N118" s="7">
        <f t="shared" si="4"/>
        <v>5</v>
      </c>
      <c r="O118" s="34">
        <f t="shared" si="5"/>
        <v>-58979.999999999993</v>
      </c>
      <c r="P118" s="34">
        <f t="shared" si="6"/>
        <v>11796</v>
      </c>
      <c r="Q118" s="7">
        <f t="shared" si="7"/>
        <v>30</v>
      </c>
    </row>
    <row r="119" spans="1:17" x14ac:dyDescent="0.25">
      <c r="A119" s="5" t="s">
        <v>12</v>
      </c>
      <c r="B119" s="5" t="s">
        <v>156</v>
      </c>
      <c r="C119" s="5" t="s">
        <v>57</v>
      </c>
      <c r="D119" s="6">
        <v>7865131218</v>
      </c>
      <c r="E119" s="9">
        <v>45406</v>
      </c>
      <c r="F119" s="9">
        <v>45406</v>
      </c>
      <c r="G119" s="5">
        <v>11981022561</v>
      </c>
      <c r="H119" s="7" t="s">
        <v>81</v>
      </c>
      <c r="I119" s="8">
        <v>3658.3</v>
      </c>
      <c r="J119" s="9">
        <v>45436</v>
      </c>
      <c r="K119" s="8">
        <v>2998.61</v>
      </c>
      <c r="L119" s="9">
        <v>45421</v>
      </c>
      <c r="M119" s="7">
        <v>-15</v>
      </c>
      <c r="N119" s="7">
        <f t="shared" si="4"/>
        <v>15</v>
      </c>
      <c r="O119" s="34">
        <f t="shared" si="5"/>
        <v>-44979.15</v>
      </c>
      <c r="P119" s="34">
        <f t="shared" si="6"/>
        <v>44979.15</v>
      </c>
      <c r="Q119" s="7">
        <f t="shared" si="7"/>
        <v>30</v>
      </c>
    </row>
    <row r="120" spans="1:17" x14ac:dyDescent="0.25">
      <c r="A120" s="5" t="s">
        <v>12</v>
      </c>
      <c r="B120" s="5" t="s">
        <v>63</v>
      </c>
      <c r="C120" s="5" t="s">
        <v>170</v>
      </c>
      <c r="D120" s="6">
        <v>1248990507</v>
      </c>
      <c r="E120" s="9">
        <v>45414</v>
      </c>
      <c r="F120" s="9">
        <v>45414</v>
      </c>
      <c r="G120" s="5">
        <v>12026858156</v>
      </c>
      <c r="H120" s="7" t="s">
        <v>171</v>
      </c>
      <c r="I120" s="8">
        <v>2718.43</v>
      </c>
      <c r="J120" s="9">
        <v>45444</v>
      </c>
      <c r="K120" s="8">
        <v>2228.2199999999998</v>
      </c>
      <c r="L120" s="9">
        <v>45442</v>
      </c>
      <c r="M120" s="7">
        <v>-2</v>
      </c>
      <c r="N120" s="7">
        <f t="shared" si="4"/>
        <v>28</v>
      </c>
      <c r="O120" s="34">
        <f t="shared" si="5"/>
        <v>-4456.4399999999996</v>
      </c>
      <c r="P120" s="34">
        <f t="shared" si="6"/>
        <v>62390.159999999996</v>
      </c>
      <c r="Q120" s="7">
        <f t="shared" si="7"/>
        <v>30</v>
      </c>
    </row>
    <row r="121" spans="1:17" x14ac:dyDescent="0.25">
      <c r="A121" s="5" t="s">
        <v>12</v>
      </c>
      <c r="B121" s="5" t="s">
        <v>156</v>
      </c>
      <c r="C121" s="5" t="s">
        <v>172</v>
      </c>
      <c r="D121" s="6" t="s">
        <v>173</v>
      </c>
      <c r="E121" s="9">
        <v>45414</v>
      </c>
      <c r="F121" s="9">
        <v>45414</v>
      </c>
      <c r="G121" s="5">
        <v>12028314386</v>
      </c>
      <c r="H121" s="7" t="s">
        <v>174</v>
      </c>
      <c r="I121" s="8">
        <v>2030.08</v>
      </c>
      <c r="J121" s="9">
        <v>45444</v>
      </c>
      <c r="K121" s="8">
        <v>2030.08</v>
      </c>
      <c r="L121" s="9">
        <v>45442</v>
      </c>
      <c r="M121" s="7">
        <v>-2</v>
      </c>
      <c r="N121" s="7">
        <f t="shared" si="4"/>
        <v>28</v>
      </c>
      <c r="O121" s="34">
        <f t="shared" si="5"/>
        <v>-4060.16</v>
      </c>
      <c r="P121" s="34">
        <f t="shared" si="6"/>
        <v>56842.239999999998</v>
      </c>
      <c r="Q121" s="7">
        <f t="shared" si="7"/>
        <v>30</v>
      </c>
    </row>
    <row r="122" spans="1:17" x14ac:dyDescent="0.25">
      <c r="A122" s="5" t="s">
        <v>12</v>
      </c>
      <c r="B122" s="5" t="s">
        <v>63</v>
      </c>
      <c r="C122" s="5" t="s">
        <v>80</v>
      </c>
      <c r="D122" s="6">
        <v>610340457</v>
      </c>
      <c r="E122" s="9">
        <v>45419</v>
      </c>
      <c r="F122" s="9">
        <v>45419</v>
      </c>
      <c r="G122" s="5">
        <v>12055784782</v>
      </c>
      <c r="H122" s="7">
        <v>26</v>
      </c>
      <c r="I122" s="8">
        <v>3064.57</v>
      </c>
      <c r="J122" s="9">
        <v>45449</v>
      </c>
      <c r="K122" s="8">
        <v>2511.9299999999998</v>
      </c>
      <c r="L122" s="9">
        <v>45425</v>
      </c>
      <c r="M122" s="7">
        <v>-24</v>
      </c>
      <c r="N122" s="7">
        <f t="shared" si="4"/>
        <v>6</v>
      </c>
      <c r="O122" s="34">
        <f t="shared" si="5"/>
        <v>-60286.319999999992</v>
      </c>
      <c r="P122" s="34">
        <f t="shared" si="6"/>
        <v>15071.579999999998</v>
      </c>
      <c r="Q122" s="7">
        <f t="shared" si="7"/>
        <v>30</v>
      </c>
    </row>
    <row r="123" spans="1:17" x14ac:dyDescent="0.25">
      <c r="A123" s="5" t="s">
        <v>12</v>
      </c>
      <c r="B123" s="5" t="s">
        <v>156</v>
      </c>
      <c r="C123" s="5" t="s">
        <v>175</v>
      </c>
      <c r="D123" s="6">
        <v>1302180490</v>
      </c>
      <c r="E123" s="9">
        <v>45421</v>
      </c>
      <c r="F123" s="9">
        <v>45421</v>
      </c>
      <c r="G123" s="5">
        <v>12077358691</v>
      </c>
      <c r="H123" s="7" t="s">
        <v>176</v>
      </c>
      <c r="I123" s="8">
        <v>729.56</v>
      </c>
      <c r="J123" s="9">
        <v>45451</v>
      </c>
      <c r="K123" s="8">
        <v>598</v>
      </c>
      <c r="L123" s="9">
        <v>45425</v>
      </c>
      <c r="M123" s="7">
        <v>-26</v>
      </c>
      <c r="N123" s="7">
        <f t="shared" si="4"/>
        <v>4</v>
      </c>
      <c r="O123" s="34">
        <f t="shared" si="5"/>
        <v>-15548</v>
      </c>
      <c r="P123" s="34">
        <f t="shared" si="6"/>
        <v>2392</v>
      </c>
      <c r="Q123" s="7">
        <f t="shared" si="7"/>
        <v>30</v>
      </c>
    </row>
    <row r="124" spans="1:17" x14ac:dyDescent="0.25">
      <c r="A124" s="5" t="s">
        <v>12</v>
      </c>
      <c r="B124" s="5" t="s">
        <v>156</v>
      </c>
      <c r="C124" s="5" t="s">
        <v>177</v>
      </c>
      <c r="D124" s="6">
        <v>1170260499</v>
      </c>
      <c r="E124" s="9">
        <v>45426</v>
      </c>
      <c r="F124" s="9">
        <v>45426</v>
      </c>
      <c r="G124" s="5">
        <v>12117592373</v>
      </c>
      <c r="H124" s="7" t="s">
        <v>178</v>
      </c>
      <c r="I124" s="8">
        <v>2238.75</v>
      </c>
      <c r="J124" s="9">
        <v>45486</v>
      </c>
      <c r="K124" s="8">
        <v>1835.04</v>
      </c>
      <c r="L124" s="9">
        <v>45442</v>
      </c>
      <c r="M124" s="7">
        <v>-44</v>
      </c>
      <c r="N124" s="7">
        <f t="shared" si="4"/>
        <v>16</v>
      </c>
      <c r="O124" s="34">
        <f t="shared" si="5"/>
        <v>-80741.759999999995</v>
      </c>
      <c r="P124" s="34">
        <f t="shared" si="6"/>
        <v>29360.639999999999</v>
      </c>
      <c r="Q124" s="7">
        <f t="shared" si="7"/>
        <v>60</v>
      </c>
    </row>
    <row r="125" spans="1:17" x14ac:dyDescent="0.25">
      <c r="A125" s="5" t="s">
        <v>12</v>
      </c>
      <c r="B125" s="5" t="s">
        <v>156</v>
      </c>
      <c r="C125" s="5" t="s">
        <v>177</v>
      </c>
      <c r="D125" s="6">
        <v>1170260499</v>
      </c>
      <c r="E125" s="9">
        <v>45426</v>
      </c>
      <c r="F125" s="9">
        <v>45426</v>
      </c>
      <c r="G125" s="5">
        <v>12117940301</v>
      </c>
      <c r="H125" s="7" t="s">
        <v>179</v>
      </c>
      <c r="I125" s="8">
        <v>24874.99</v>
      </c>
      <c r="J125" s="9">
        <v>45486</v>
      </c>
      <c r="K125" s="8">
        <v>20389.34</v>
      </c>
      <c r="L125" s="9">
        <v>45442</v>
      </c>
      <c r="M125" s="7">
        <v>-44</v>
      </c>
      <c r="N125" s="7">
        <f t="shared" si="4"/>
        <v>16</v>
      </c>
      <c r="O125" s="34">
        <f t="shared" si="5"/>
        <v>-897130.96</v>
      </c>
      <c r="P125" s="34">
        <f t="shared" si="6"/>
        <v>326229.44</v>
      </c>
      <c r="Q125" s="7">
        <f t="shared" si="7"/>
        <v>60</v>
      </c>
    </row>
    <row r="126" spans="1:17" x14ac:dyDescent="0.25">
      <c r="A126" s="5" t="s">
        <v>12</v>
      </c>
      <c r="B126" s="5" t="s">
        <v>156</v>
      </c>
      <c r="C126" s="5" t="s">
        <v>177</v>
      </c>
      <c r="D126" s="6">
        <v>1170260499</v>
      </c>
      <c r="E126" s="9">
        <v>45427</v>
      </c>
      <c r="F126" s="9">
        <v>45427</v>
      </c>
      <c r="G126" s="5">
        <v>12117959387</v>
      </c>
      <c r="H126" s="7" t="s">
        <v>180</v>
      </c>
      <c r="I126" s="8">
        <v>11774.83</v>
      </c>
      <c r="J126" s="9">
        <v>45487</v>
      </c>
      <c r="K126" s="8">
        <v>9651.5</v>
      </c>
      <c r="L126" s="9">
        <v>45442</v>
      </c>
      <c r="M126" s="7">
        <v>-45</v>
      </c>
      <c r="N126" s="7">
        <f t="shared" si="4"/>
        <v>15</v>
      </c>
      <c r="O126" s="34">
        <f t="shared" si="5"/>
        <v>-434317.5</v>
      </c>
      <c r="P126" s="34">
        <f t="shared" si="6"/>
        <v>144772.5</v>
      </c>
      <c r="Q126" s="7">
        <f t="shared" si="7"/>
        <v>60</v>
      </c>
    </row>
    <row r="127" spans="1:17" x14ac:dyDescent="0.25">
      <c r="A127" s="5" t="s">
        <v>12</v>
      </c>
      <c r="B127" s="5" t="s">
        <v>156</v>
      </c>
      <c r="C127" s="5" t="s">
        <v>177</v>
      </c>
      <c r="D127" s="6">
        <v>1170260499</v>
      </c>
      <c r="E127" s="9">
        <v>45426</v>
      </c>
      <c r="F127" s="9">
        <v>45426</v>
      </c>
      <c r="G127" s="5">
        <v>12117963205</v>
      </c>
      <c r="H127" s="7" t="s">
        <v>181</v>
      </c>
      <c r="I127" s="8">
        <v>8059.49</v>
      </c>
      <c r="J127" s="9">
        <v>45486</v>
      </c>
      <c r="K127" s="8">
        <v>6606.14</v>
      </c>
      <c r="L127" s="9">
        <v>45442</v>
      </c>
      <c r="M127" s="7">
        <v>-44</v>
      </c>
      <c r="N127" s="7">
        <f t="shared" si="4"/>
        <v>16</v>
      </c>
      <c r="O127" s="34">
        <f t="shared" si="5"/>
        <v>-290670.16000000003</v>
      </c>
      <c r="P127" s="34">
        <f t="shared" si="6"/>
        <v>105698.24000000001</v>
      </c>
      <c r="Q127" s="7">
        <f t="shared" si="7"/>
        <v>60</v>
      </c>
    </row>
    <row r="128" spans="1:17" x14ac:dyDescent="0.25">
      <c r="A128" s="5" t="s">
        <v>12</v>
      </c>
      <c r="B128" s="5" t="s">
        <v>156</v>
      </c>
      <c r="C128" s="5" t="s">
        <v>182</v>
      </c>
      <c r="D128" s="6">
        <v>2260220500</v>
      </c>
      <c r="E128" s="9">
        <v>45433</v>
      </c>
      <c r="F128" s="9">
        <v>45433</v>
      </c>
      <c r="G128" s="5">
        <v>12167974661</v>
      </c>
      <c r="H128" s="7" t="s">
        <v>183</v>
      </c>
      <c r="I128" s="8">
        <v>3348.9</v>
      </c>
      <c r="J128" s="9">
        <v>45463</v>
      </c>
      <c r="K128" s="8">
        <v>2745</v>
      </c>
      <c r="L128" s="9">
        <v>45439</v>
      </c>
      <c r="M128" s="7">
        <v>-24</v>
      </c>
      <c r="N128" s="7">
        <f t="shared" si="4"/>
        <v>6</v>
      </c>
      <c r="O128" s="34">
        <f t="shared" si="5"/>
        <v>-65880</v>
      </c>
      <c r="P128" s="34">
        <f t="shared" si="6"/>
        <v>16470</v>
      </c>
      <c r="Q128" s="7">
        <f t="shared" si="7"/>
        <v>30</v>
      </c>
    </row>
    <row r="129" spans="1:17" x14ac:dyDescent="0.25">
      <c r="A129" s="5" t="s">
        <v>12</v>
      </c>
      <c r="B129" s="5" t="s">
        <v>156</v>
      </c>
      <c r="C129" s="5" t="s">
        <v>184</v>
      </c>
      <c r="D129" s="6">
        <v>4306390263</v>
      </c>
      <c r="E129" s="9">
        <v>45449</v>
      </c>
      <c r="F129" s="9">
        <v>45449</v>
      </c>
      <c r="G129" s="5">
        <v>12270746967</v>
      </c>
      <c r="H129" s="7">
        <v>148</v>
      </c>
      <c r="I129" s="8">
        <v>48873.68</v>
      </c>
      <c r="J129" s="9">
        <v>45509</v>
      </c>
      <c r="K129" s="8">
        <v>40060.39</v>
      </c>
      <c r="L129" s="9">
        <v>45450</v>
      </c>
      <c r="M129" s="7">
        <v>-59</v>
      </c>
      <c r="N129" s="7">
        <f t="shared" si="4"/>
        <v>1</v>
      </c>
      <c r="O129" s="34">
        <f t="shared" si="5"/>
        <v>-2363563.0099999998</v>
      </c>
      <c r="P129" s="34">
        <f t="shared" si="6"/>
        <v>40060.39</v>
      </c>
      <c r="Q129" s="7">
        <f t="shared" si="7"/>
        <v>60</v>
      </c>
    </row>
    <row r="130" spans="1:17" x14ac:dyDescent="0.25">
      <c r="A130" s="5" t="s">
        <v>12</v>
      </c>
      <c r="B130" s="5" t="s">
        <v>156</v>
      </c>
      <c r="C130" s="5" t="s">
        <v>30</v>
      </c>
      <c r="D130" s="6">
        <v>1334410493</v>
      </c>
      <c r="E130" s="9">
        <v>45460</v>
      </c>
      <c r="F130" s="9">
        <v>45460</v>
      </c>
      <c r="G130" s="5">
        <v>12355706001</v>
      </c>
      <c r="H130" s="7">
        <v>18</v>
      </c>
      <c r="I130" s="8">
        <v>33112</v>
      </c>
      <c r="J130" s="9">
        <v>45520</v>
      </c>
      <c r="K130" s="8">
        <v>27140.98</v>
      </c>
      <c r="L130" s="9">
        <v>45468</v>
      </c>
      <c r="M130" s="7">
        <v>-52</v>
      </c>
      <c r="N130" s="7">
        <f t="shared" si="4"/>
        <v>8</v>
      </c>
      <c r="O130" s="34">
        <f t="shared" si="5"/>
        <v>-1411330.96</v>
      </c>
      <c r="P130" s="34">
        <f t="shared" si="6"/>
        <v>217127.84</v>
      </c>
      <c r="Q130" s="7">
        <f t="shared" si="7"/>
        <v>60</v>
      </c>
    </row>
    <row r="131" spans="1:17" x14ac:dyDescent="0.25">
      <c r="A131" s="5" t="s">
        <v>12</v>
      </c>
      <c r="B131" s="5" t="s">
        <v>156</v>
      </c>
      <c r="C131" s="5" t="s">
        <v>111</v>
      </c>
      <c r="D131" s="6">
        <v>657860490</v>
      </c>
      <c r="E131" s="9">
        <v>45469</v>
      </c>
      <c r="F131" s="9">
        <v>45469</v>
      </c>
      <c r="G131" s="5">
        <v>12416384628</v>
      </c>
      <c r="H131" s="7" t="s">
        <v>185</v>
      </c>
      <c r="I131" s="8">
        <v>2027.82</v>
      </c>
      <c r="J131" s="9">
        <v>45499</v>
      </c>
      <c r="K131" s="8">
        <v>1662.15</v>
      </c>
      <c r="L131" s="9">
        <v>45471</v>
      </c>
      <c r="M131" s="7">
        <v>-28</v>
      </c>
      <c r="N131" s="7">
        <f t="shared" ref="N131:N194" si="8">L131-F131</f>
        <v>2</v>
      </c>
      <c r="O131" s="34">
        <f t="shared" ref="O131:O194" si="9">M131*K131</f>
        <v>-46540.200000000004</v>
      </c>
      <c r="P131" s="34">
        <f t="shared" ref="P131:P194" si="10">N131*K131</f>
        <v>3324.3</v>
      </c>
      <c r="Q131" s="7">
        <f t="shared" ref="Q131:Q194" si="11">J131-F131</f>
        <v>30</v>
      </c>
    </row>
    <row r="132" spans="1:17" x14ac:dyDescent="0.25">
      <c r="A132" s="5" t="s">
        <v>12</v>
      </c>
      <c r="B132" s="5" t="s">
        <v>156</v>
      </c>
      <c r="C132" s="5" t="s">
        <v>111</v>
      </c>
      <c r="D132" s="6">
        <v>657860490</v>
      </c>
      <c r="E132" s="9">
        <v>45469</v>
      </c>
      <c r="F132" s="9">
        <v>45469</v>
      </c>
      <c r="G132" s="5">
        <v>12416384772</v>
      </c>
      <c r="H132" s="7" t="s">
        <v>186</v>
      </c>
      <c r="I132" s="8">
        <v>732</v>
      </c>
      <c r="J132" s="9">
        <v>45499</v>
      </c>
      <c r="K132" s="8">
        <v>600</v>
      </c>
      <c r="L132" s="9">
        <v>45471</v>
      </c>
      <c r="M132" s="7">
        <v>-28</v>
      </c>
      <c r="N132" s="7">
        <f t="shared" si="8"/>
        <v>2</v>
      </c>
      <c r="O132" s="34">
        <f t="shared" si="9"/>
        <v>-16800</v>
      </c>
      <c r="P132" s="34">
        <f t="shared" si="10"/>
        <v>1200</v>
      </c>
      <c r="Q132" s="7">
        <f t="shared" si="11"/>
        <v>30</v>
      </c>
    </row>
    <row r="133" spans="1:17" x14ac:dyDescent="0.25">
      <c r="A133" s="5" t="s">
        <v>12</v>
      </c>
      <c r="B133" s="5" t="s">
        <v>187</v>
      </c>
      <c r="C133" s="5" t="s">
        <v>188</v>
      </c>
      <c r="D133" s="6">
        <v>2028350490</v>
      </c>
      <c r="E133" s="9">
        <v>45386</v>
      </c>
      <c r="F133" s="9">
        <v>45386</v>
      </c>
      <c r="G133" s="5">
        <v>11838383316</v>
      </c>
      <c r="H133" s="7" t="s">
        <v>168</v>
      </c>
      <c r="I133" s="8">
        <v>11455.83</v>
      </c>
      <c r="J133" s="9">
        <v>45416</v>
      </c>
      <c r="K133" s="8">
        <v>10414.39</v>
      </c>
      <c r="L133" s="9">
        <v>45392</v>
      </c>
      <c r="M133" s="7">
        <v>-24</v>
      </c>
      <c r="N133" s="7">
        <f t="shared" si="8"/>
        <v>6</v>
      </c>
      <c r="O133" s="34">
        <f t="shared" si="9"/>
        <v>-249945.36</v>
      </c>
      <c r="P133" s="34">
        <f t="shared" si="10"/>
        <v>62486.34</v>
      </c>
      <c r="Q133" s="7">
        <f t="shared" si="11"/>
        <v>30</v>
      </c>
    </row>
    <row r="134" spans="1:17" x14ac:dyDescent="0.25">
      <c r="A134" s="5" t="s">
        <v>12</v>
      </c>
      <c r="B134" s="5" t="s">
        <v>187</v>
      </c>
      <c r="C134" s="5" t="s">
        <v>189</v>
      </c>
      <c r="D134" s="6">
        <v>1629840495</v>
      </c>
      <c r="E134" s="9">
        <v>45387</v>
      </c>
      <c r="F134" s="9">
        <v>45387</v>
      </c>
      <c r="G134" s="5">
        <v>11844136711</v>
      </c>
      <c r="H134" s="7">
        <v>14</v>
      </c>
      <c r="I134" s="8">
        <v>935</v>
      </c>
      <c r="J134" s="9">
        <v>45417</v>
      </c>
      <c r="K134" s="8">
        <v>850</v>
      </c>
      <c r="L134" s="9">
        <v>45392</v>
      </c>
      <c r="M134" s="7">
        <v>-25</v>
      </c>
      <c r="N134" s="7">
        <f t="shared" si="8"/>
        <v>5</v>
      </c>
      <c r="O134" s="34">
        <f t="shared" si="9"/>
        <v>-21250</v>
      </c>
      <c r="P134" s="34">
        <f t="shared" si="10"/>
        <v>4250</v>
      </c>
      <c r="Q134" s="7">
        <f t="shared" si="11"/>
        <v>30</v>
      </c>
    </row>
    <row r="135" spans="1:17" x14ac:dyDescent="0.25">
      <c r="A135" s="5" t="s">
        <v>12</v>
      </c>
      <c r="B135" s="5" t="s">
        <v>187</v>
      </c>
      <c r="C135" s="5" t="s">
        <v>190</v>
      </c>
      <c r="D135" s="6">
        <v>2176491203</v>
      </c>
      <c r="E135" s="9">
        <v>45392</v>
      </c>
      <c r="F135" s="9">
        <v>45392</v>
      </c>
      <c r="G135" s="5">
        <v>11878328371</v>
      </c>
      <c r="H135" s="7" t="s">
        <v>191</v>
      </c>
      <c r="I135" s="8">
        <v>2284.15</v>
      </c>
      <c r="J135" s="9">
        <v>45422</v>
      </c>
      <c r="K135" s="8">
        <v>2218.15</v>
      </c>
      <c r="L135" s="9">
        <v>45399</v>
      </c>
      <c r="M135" s="7">
        <v>-23</v>
      </c>
      <c r="N135" s="7">
        <f t="shared" si="8"/>
        <v>7</v>
      </c>
      <c r="O135" s="34">
        <f t="shared" si="9"/>
        <v>-51017.450000000004</v>
      </c>
      <c r="P135" s="34">
        <f t="shared" si="10"/>
        <v>15527.050000000001</v>
      </c>
      <c r="Q135" s="7">
        <f t="shared" si="11"/>
        <v>30</v>
      </c>
    </row>
    <row r="136" spans="1:17" x14ac:dyDescent="0.25">
      <c r="A136" s="5" t="s">
        <v>12</v>
      </c>
      <c r="B136" s="5" t="s">
        <v>187</v>
      </c>
      <c r="C136" s="5" t="s">
        <v>192</v>
      </c>
      <c r="D136" s="6">
        <v>2032640498</v>
      </c>
      <c r="E136" s="9">
        <v>45399</v>
      </c>
      <c r="F136" s="9">
        <v>45399</v>
      </c>
      <c r="G136" s="5">
        <v>11938120019</v>
      </c>
      <c r="H136" s="7">
        <v>60</v>
      </c>
      <c r="I136" s="8">
        <v>31720</v>
      </c>
      <c r="J136" s="9">
        <v>45429</v>
      </c>
      <c r="K136" s="8">
        <v>26000</v>
      </c>
      <c r="L136" s="9">
        <v>45414</v>
      </c>
      <c r="M136" s="7">
        <v>-15</v>
      </c>
      <c r="N136" s="7">
        <f t="shared" si="8"/>
        <v>15</v>
      </c>
      <c r="O136" s="34">
        <f t="shared" si="9"/>
        <v>-390000</v>
      </c>
      <c r="P136" s="34">
        <f t="shared" si="10"/>
        <v>390000</v>
      </c>
      <c r="Q136" s="7">
        <f t="shared" si="11"/>
        <v>30</v>
      </c>
    </row>
    <row r="137" spans="1:17" x14ac:dyDescent="0.25">
      <c r="A137" s="5" t="s">
        <v>12</v>
      </c>
      <c r="B137" s="5" t="s">
        <v>187</v>
      </c>
      <c r="C137" s="5" t="s">
        <v>193</v>
      </c>
      <c r="D137" s="6">
        <v>13339561006</v>
      </c>
      <c r="E137" s="9">
        <v>45418</v>
      </c>
      <c r="F137" s="9">
        <v>45418</v>
      </c>
      <c r="G137" s="5">
        <v>12045579182</v>
      </c>
      <c r="H137" s="7">
        <v>17</v>
      </c>
      <c r="I137" s="8">
        <v>3812.5</v>
      </c>
      <c r="J137" s="9">
        <v>45448</v>
      </c>
      <c r="K137" s="8">
        <v>3125</v>
      </c>
      <c r="L137" s="9">
        <v>45427</v>
      </c>
      <c r="M137" s="7">
        <v>-21</v>
      </c>
      <c r="N137" s="7">
        <f t="shared" si="8"/>
        <v>9</v>
      </c>
      <c r="O137" s="34">
        <f t="shared" si="9"/>
        <v>-65625</v>
      </c>
      <c r="P137" s="34">
        <f t="shared" si="10"/>
        <v>28125</v>
      </c>
      <c r="Q137" s="7">
        <f t="shared" si="11"/>
        <v>30</v>
      </c>
    </row>
    <row r="138" spans="1:17" x14ac:dyDescent="0.25">
      <c r="A138" s="5" t="s">
        <v>12</v>
      </c>
      <c r="B138" s="5" t="s">
        <v>187</v>
      </c>
      <c r="C138" s="5" t="s">
        <v>194</v>
      </c>
      <c r="D138" s="6">
        <v>5481840964</v>
      </c>
      <c r="E138" s="9">
        <v>45425</v>
      </c>
      <c r="F138" s="9">
        <v>45425</v>
      </c>
      <c r="G138" s="5">
        <v>12107409402</v>
      </c>
      <c r="H138" s="7">
        <v>1422400514</v>
      </c>
      <c r="I138" s="8">
        <v>33974.76</v>
      </c>
      <c r="J138" s="9">
        <v>45455</v>
      </c>
      <c r="K138" s="8">
        <v>27848.16</v>
      </c>
      <c r="L138" s="9">
        <v>45433</v>
      </c>
      <c r="M138" s="7">
        <v>-22</v>
      </c>
      <c r="N138" s="7">
        <f t="shared" si="8"/>
        <v>8</v>
      </c>
      <c r="O138" s="34">
        <f t="shared" si="9"/>
        <v>-612659.52</v>
      </c>
      <c r="P138" s="34">
        <f t="shared" si="10"/>
        <v>222785.28</v>
      </c>
      <c r="Q138" s="7">
        <f t="shared" si="11"/>
        <v>30</v>
      </c>
    </row>
    <row r="139" spans="1:17" x14ac:dyDescent="0.25">
      <c r="A139" s="5" t="s">
        <v>12</v>
      </c>
      <c r="B139" s="5" t="s">
        <v>187</v>
      </c>
      <c r="C139" s="5" t="s">
        <v>188</v>
      </c>
      <c r="D139" s="6">
        <v>2028350490</v>
      </c>
      <c r="E139" s="9">
        <v>45427</v>
      </c>
      <c r="F139" s="9">
        <v>45427</v>
      </c>
      <c r="G139" s="5">
        <v>12128489017</v>
      </c>
      <c r="H139" s="7" t="s">
        <v>81</v>
      </c>
      <c r="I139" s="8">
        <v>11630.97</v>
      </c>
      <c r="J139" s="9">
        <v>45457</v>
      </c>
      <c r="K139" s="8">
        <v>10573.61</v>
      </c>
      <c r="L139" s="9">
        <v>45429</v>
      </c>
      <c r="M139" s="7">
        <v>-28</v>
      </c>
      <c r="N139" s="7">
        <f t="shared" si="8"/>
        <v>2</v>
      </c>
      <c r="O139" s="34">
        <f t="shared" si="9"/>
        <v>-296061.08</v>
      </c>
      <c r="P139" s="34">
        <f t="shared" si="10"/>
        <v>21147.22</v>
      </c>
      <c r="Q139" s="7">
        <f t="shared" si="11"/>
        <v>30</v>
      </c>
    </row>
    <row r="140" spans="1:17" x14ac:dyDescent="0.25">
      <c r="A140" s="5" t="s">
        <v>12</v>
      </c>
      <c r="B140" s="5" t="s">
        <v>187</v>
      </c>
      <c r="C140" s="5" t="s">
        <v>188</v>
      </c>
      <c r="D140" s="6">
        <v>2028350490</v>
      </c>
      <c r="E140" s="9">
        <v>45428</v>
      </c>
      <c r="F140" s="9">
        <v>45428</v>
      </c>
      <c r="G140" s="5">
        <v>12128490050</v>
      </c>
      <c r="H140" s="7" t="s">
        <v>58</v>
      </c>
      <c r="I140" s="8">
        <v>11455.83</v>
      </c>
      <c r="J140" s="9">
        <v>45458</v>
      </c>
      <c r="K140" s="8">
        <v>10414.39</v>
      </c>
      <c r="L140" s="9">
        <v>45429</v>
      </c>
      <c r="M140" s="7">
        <v>-29</v>
      </c>
      <c r="N140" s="7">
        <f t="shared" si="8"/>
        <v>1</v>
      </c>
      <c r="O140" s="34">
        <f t="shared" si="9"/>
        <v>-302017.31</v>
      </c>
      <c r="P140" s="34">
        <f t="shared" si="10"/>
        <v>10414.39</v>
      </c>
      <c r="Q140" s="7">
        <f t="shared" si="11"/>
        <v>30</v>
      </c>
    </row>
    <row r="141" spans="1:17" x14ac:dyDescent="0.25">
      <c r="A141" s="5" t="s">
        <v>12</v>
      </c>
      <c r="B141" s="5" t="s">
        <v>187</v>
      </c>
      <c r="C141" s="5" t="s">
        <v>195</v>
      </c>
      <c r="D141" s="6">
        <v>2194050486</v>
      </c>
      <c r="E141" s="9">
        <v>45428</v>
      </c>
      <c r="F141" s="9">
        <v>45428</v>
      </c>
      <c r="G141" s="5">
        <v>12132817055</v>
      </c>
      <c r="H141" s="7" t="s">
        <v>196</v>
      </c>
      <c r="I141" s="8">
        <v>953.9</v>
      </c>
      <c r="J141" s="9">
        <v>45458</v>
      </c>
      <c r="K141" s="8">
        <v>867.18</v>
      </c>
      <c r="L141" s="9">
        <v>45449</v>
      </c>
      <c r="M141" s="7">
        <v>-9</v>
      </c>
      <c r="N141" s="7">
        <f t="shared" si="8"/>
        <v>21</v>
      </c>
      <c r="O141" s="34">
        <f t="shared" si="9"/>
        <v>-7804.62</v>
      </c>
      <c r="P141" s="34">
        <f t="shared" si="10"/>
        <v>18210.78</v>
      </c>
      <c r="Q141" s="7">
        <f t="shared" si="11"/>
        <v>30</v>
      </c>
    </row>
    <row r="142" spans="1:17" x14ac:dyDescent="0.25">
      <c r="A142" s="5" t="s">
        <v>12</v>
      </c>
      <c r="B142" s="5" t="s">
        <v>187</v>
      </c>
      <c r="C142" s="5" t="s">
        <v>190</v>
      </c>
      <c r="D142" s="6">
        <v>2176491203</v>
      </c>
      <c r="E142" s="9">
        <v>45429</v>
      </c>
      <c r="F142" s="9">
        <v>45429</v>
      </c>
      <c r="G142" s="5">
        <v>12138010183</v>
      </c>
      <c r="H142" s="7" t="s">
        <v>197</v>
      </c>
      <c r="I142" s="8">
        <v>2318.67</v>
      </c>
      <c r="J142" s="9">
        <v>45459</v>
      </c>
      <c r="K142" s="8">
        <v>2035</v>
      </c>
      <c r="L142" s="9">
        <v>45441</v>
      </c>
      <c r="M142" s="7">
        <v>-18</v>
      </c>
      <c r="N142" s="7">
        <f t="shared" si="8"/>
        <v>12</v>
      </c>
      <c r="O142" s="34">
        <f t="shared" si="9"/>
        <v>-36630</v>
      </c>
      <c r="P142" s="34">
        <f t="shared" si="10"/>
        <v>24420</v>
      </c>
      <c r="Q142" s="7">
        <f t="shared" si="11"/>
        <v>30</v>
      </c>
    </row>
    <row r="143" spans="1:17" x14ac:dyDescent="0.25">
      <c r="A143" s="5" t="s">
        <v>12</v>
      </c>
      <c r="B143" s="5" t="s">
        <v>187</v>
      </c>
      <c r="C143" s="5" t="s">
        <v>189</v>
      </c>
      <c r="D143" s="6">
        <v>1629840495</v>
      </c>
      <c r="E143" s="9">
        <v>45433</v>
      </c>
      <c r="F143" s="9">
        <v>45433</v>
      </c>
      <c r="G143" s="5">
        <v>12164583334</v>
      </c>
      <c r="H143" s="7">
        <v>45</v>
      </c>
      <c r="I143" s="8">
        <v>935</v>
      </c>
      <c r="J143" s="9">
        <v>45463</v>
      </c>
      <c r="K143" s="8">
        <v>850</v>
      </c>
      <c r="L143" s="9">
        <v>45450</v>
      </c>
      <c r="M143" s="7">
        <v>-13</v>
      </c>
      <c r="N143" s="7">
        <f t="shared" si="8"/>
        <v>17</v>
      </c>
      <c r="O143" s="34">
        <f t="shared" si="9"/>
        <v>-11050</v>
      </c>
      <c r="P143" s="34">
        <f t="shared" si="10"/>
        <v>14450</v>
      </c>
      <c r="Q143" s="7">
        <f t="shared" si="11"/>
        <v>30</v>
      </c>
    </row>
    <row r="144" spans="1:17" x14ac:dyDescent="0.25">
      <c r="A144" s="5" t="s">
        <v>12</v>
      </c>
      <c r="B144" s="5" t="s">
        <v>187</v>
      </c>
      <c r="C144" s="5" t="s">
        <v>30</v>
      </c>
      <c r="D144" s="6">
        <v>1334410493</v>
      </c>
      <c r="E144" s="9">
        <v>45443</v>
      </c>
      <c r="F144" s="9">
        <v>45443</v>
      </c>
      <c r="G144" s="5">
        <v>12230746616</v>
      </c>
      <c r="H144" s="7">
        <v>17</v>
      </c>
      <c r="I144" s="8">
        <v>27450</v>
      </c>
      <c r="J144" s="9">
        <v>45473</v>
      </c>
      <c r="K144" s="8">
        <v>22500</v>
      </c>
      <c r="L144" s="9">
        <v>45448</v>
      </c>
      <c r="M144" s="7">
        <v>-25</v>
      </c>
      <c r="N144" s="7">
        <f t="shared" si="8"/>
        <v>5</v>
      </c>
      <c r="O144" s="34">
        <f t="shared" si="9"/>
        <v>-562500</v>
      </c>
      <c r="P144" s="34">
        <f t="shared" si="10"/>
        <v>112500</v>
      </c>
      <c r="Q144" s="7">
        <f t="shared" si="11"/>
        <v>30</v>
      </c>
    </row>
    <row r="145" spans="1:17" x14ac:dyDescent="0.25">
      <c r="A145" s="5" t="s">
        <v>12</v>
      </c>
      <c r="B145" s="5" t="s">
        <v>187</v>
      </c>
      <c r="C145" s="5" t="s">
        <v>188</v>
      </c>
      <c r="D145" s="6">
        <v>2028350490</v>
      </c>
      <c r="E145" s="9">
        <v>45447</v>
      </c>
      <c r="F145" s="9">
        <v>45447</v>
      </c>
      <c r="G145" s="5">
        <v>12255993078</v>
      </c>
      <c r="H145" s="7" t="s">
        <v>198</v>
      </c>
      <c r="I145" s="8">
        <v>11455.83</v>
      </c>
      <c r="J145" s="9">
        <v>45477</v>
      </c>
      <c r="K145" s="8">
        <v>10414.39</v>
      </c>
      <c r="L145" s="9">
        <v>45449</v>
      </c>
      <c r="M145" s="7">
        <v>-28</v>
      </c>
      <c r="N145" s="7">
        <f t="shared" si="8"/>
        <v>2</v>
      </c>
      <c r="O145" s="34">
        <f t="shared" si="9"/>
        <v>-291602.92</v>
      </c>
      <c r="P145" s="34">
        <f t="shared" si="10"/>
        <v>20828.78</v>
      </c>
      <c r="Q145" s="7">
        <f t="shared" si="11"/>
        <v>30</v>
      </c>
    </row>
    <row r="146" spans="1:17" x14ac:dyDescent="0.25">
      <c r="A146" s="5" t="s">
        <v>12</v>
      </c>
      <c r="B146" s="5" t="s">
        <v>187</v>
      </c>
      <c r="C146" s="5" t="s">
        <v>189</v>
      </c>
      <c r="D146" s="6">
        <v>1629840495</v>
      </c>
      <c r="E146" s="9">
        <v>45453</v>
      </c>
      <c r="F146" s="9">
        <v>45453</v>
      </c>
      <c r="G146" s="5">
        <v>12302555774</v>
      </c>
      <c r="H146" s="7">
        <v>72</v>
      </c>
      <c r="I146" s="8">
        <v>935</v>
      </c>
      <c r="J146" s="9">
        <v>45483</v>
      </c>
      <c r="K146" s="8">
        <v>850</v>
      </c>
      <c r="L146" s="9">
        <v>45463</v>
      </c>
      <c r="M146" s="7">
        <v>-20</v>
      </c>
      <c r="N146" s="7">
        <f t="shared" si="8"/>
        <v>10</v>
      </c>
      <c r="O146" s="34">
        <f t="shared" si="9"/>
        <v>-17000</v>
      </c>
      <c r="P146" s="34">
        <f t="shared" si="10"/>
        <v>8500</v>
      </c>
      <c r="Q146" s="7">
        <f t="shared" si="11"/>
        <v>30</v>
      </c>
    </row>
    <row r="147" spans="1:17" x14ac:dyDescent="0.25">
      <c r="A147" s="5" t="s">
        <v>12</v>
      </c>
      <c r="B147" s="5" t="s">
        <v>187</v>
      </c>
      <c r="C147" s="5" t="s">
        <v>30</v>
      </c>
      <c r="D147" s="6">
        <v>1334410493</v>
      </c>
      <c r="E147" s="9">
        <v>45460</v>
      </c>
      <c r="F147" s="9">
        <v>45460</v>
      </c>
      <c r="G147" s="5">
        <v>12355780760</v>
      </c>
      <c r="H147" s="7">
        <v>19</v>
      </c>
      <c r="I147" s="8">
        <v>22728.17</v>
      </c>
      <c r="J147" s="9">
        <v>45490</v>
      </c>
      <c r="K147" s="8">
        <v>18629.650000000001</v>
      </c>
      <c r="L147" s="9">
        <v>45463</v>
      </c>
      <c r="M147" s="7">
        <v>-27</v>
      </c>
      <c r="N147" s="7">
        <f t="shared" si="8"/>
        <v>3</v>
      </c>
      <c r="O147" s="34">
        <f t="shared" si="9"/>
        <v>-503000.55000000005</v>
      </c>
      <c r="P147" s="34">
        <f t="shared" si="10"/>
        <v>55888.950000000004</v>
      </c>
      <c r="Q147" s="7">
        <f t="shared" si="11"/>
        <v>30</v>
      </c>
    </row>
    <row r="148" spans="1:17" x14ac:dyDescent="0.25">
      <c r="A148" s="5" t="s">
        <v>12</v>
      </c>
      <c r="B148" s="5" t="s">
        <v>199</v>
      </c>
      <c r="C148" s="5" t="s">
        <v>200</v>
      </c>
      <c r="D148" s="6">
        <v>1177760491</v>
      </c>
      <c r="E148" s="9">
        <v>45371</v>
      </c>
      <c r="F148" s="9">
        <v>45371</v>
      </c>
      <c r="G148" s="5">
        <v>11742251896</v>
      </c>
      <c r="H148" s="7" t="s">
        <v>201</v>
      </c>
      <c r="I148" s="8">
        <v>580</v>
      </c>
      <c r="J148" s="9">
        <v>45401</v>
      </c>
      <c r="K148" s="8">
        <v>527.27</v>
      </c>
      <c r="L148" s="9">
        <v>45392</v>
      </c>
      <c r="M148" s="7">
        <v>-9</v>
      </c>
      <c r="N148" s="7">
        <f t="shared" si="8"/>
        <v>21</v>
      </c>
      <c r="O148" s="34">
        <f t="shared" si="9"/>
        <v>-4745.43</v>
      </c>
      <c r="P148" s="34">
        <f t="shared" si="10"/>
        <v>11072.67</v>
      </c>
      <c r="Q148" s="7">
        <f t="shared" si="11"/>
        <v>30</v>
      </c>
    </row>
    <row r="149" spans="1:17" x14ac:dyDescent="0.25">
      <c r="A149" s="5" t="s">
        <v>12</v>
      </c>
      <c r="B149" s="5" t="s">
        <v>199</v>
      </c>
      <c r="C149" s="5" t="s">
        <v>200</v>
      </c>
      <c r="D149" s="6">
        <v>1177760491</v>
      </c>
      <c r="E149" s="9">
        <v>45371</v>
      </c>
      <c r="F149" s="9">
        <v>45371</v>
      </c>
      <c r="G149" s="5">
        <v>11742252041</v>
      </c>
      <c r="H149" s="7" t="s">
        <v>202</v>
      </c>
      <c r="I149" s="8">
        <v>2107.7399999999998</v>
      </c>
      <c r="J149" s="9">
        <v>45401</v>
      </c>
      <c r="K149" s="8">
        <v>1917.26</v>
      </c>
      <c r="L149" s="9">
        <v>45392</v>
      </c>
      <c r="M149" s="7">
        <v>-9</v>
      </c>
      <c r="N149" s="7">
        <f t="shared" si="8"/>
        <v>21</v>
      </c>
      <c r="O149" s="34">
        <f t="shared" si="9"/>
        <v>-17255.34</v>
      </c>
      <c r="P149" s="34">
        <f t="shared" si="10"/>
        <v>40262.46</v>
      </c>
      <c r="Q149" s="7">
        <f t="shared" si="11"/>
        <v>30</v>
      </c>
    </row>
    <row r="150" spans="1:17" x14ac:dyDescent="0.25">
      <c r="A150" s="5" t="s">
        <v>12</v>
      </c>
      <c r="B150" s="5" t="s">
        <v>199</v>
      </c>
      <c r="C150" s="5" t="s">
        <v>200</v>
      </c>
      <c r="D150" s="6">
        <v>1177760491</v>
      </c>
      <c r="E150" s="9">
        <v>45371</v>
      </c>
      <c r="F150" s="9">
        <v>45371</v>
      </c>
      <c r="G150" s="5">
        <v>11742254580</v>
      </c>
      <c r="H150" s="7" t="s">
        <v>203</v>
      </c>
      <c r="I150" s="8">
        <v>326.95999999999998</v>
      </c>
      <c r="J150" s="9">
        <v>45401</v>
      </c>
      <c r="K150" s="8">
        <v>297.24</v>
      </c>
      <c r="L150" s="9">
        <v>45392</v>
      </c>
      <c r="M150" s="7">
        <v>-9</v>
      </c>
      <c r="N150" s="7">
        <f t="shared" si="8"/>
        <v>21</v>
      </c>
      <c r="O150" s="34">
        <f t="shared" si="9"/>
        <v>-2675.16</v>
      </c>
      <c r="P150" s="34">
        <f t="shared" si="10"/>
        <v>6242.04</v>
      </c>
      <c r="Q150" s="7">
        <f t="shared" si="11"/>
        <v>30</v>
      </c>
    </row>
    <row r="151" spans="1:17" x14ac:dyDescent="0.25">
      <c r="A151" s="5" t="s">
        <v>12</v>
      </c>
      <c r="B151" s="5" t="s">
        <v>199</v>
      </c>
      <c r="C151" s="5" t="s">
        <v>200</v>
      </c>
      <c r="D151" s="6">
        <v>1177760491</v>
      </c>
      <c r="E151" s="9">
        <v>45371</v>
      </c>
      <c r="F151" s="9">
        <v>45371</v>
      </c>
      <c r="G151" s="5">
        <v>11742255610</v>
      </c>
      <c r="H151" s="7" t="s">
        <v>204</v>
      </c>
      <c r="I151" s="8">
        <v>1509</v>
      </c>
      <c r="J151" s="9">
        <v>45401</v>
      </c>
      <c r="K151" s="8">
        <v>1371.82</v>
      </c>
      <c r="L151" s="9">
        <v>45392</v>
      </c>
      <c r="M151" s="7">
        <v>-9</v>
      </c>
      <c r="N151" s="7">
        <f t="shared" si="8"/>
        <v>21</v>
      </c>
      <c r="O151" s="34">
        <f t="shared" si="9"/>
        <v>-12346.38</v>
      </c>
      <c r="P151" s="34">
        <f t="shared" si="10"/>
        <v>28808.219999999998</v>
      </c>
      <c r="Q151" s="7">
        <f t="shared" si="11"/>
        <v>30</v>
      </c>
    </row>
    <row r="152" spans="1:17" x14ac:dyDescent="0.25">
      <c r="A152" s="5" t="s">
        <v>12</v>
      </c>
      <c r="B152" s="5" t="s">
        <v>199</v>
      </c>
      <c r="C152" s="5" t="s">
        <v>200</v>
      </c>
      <c r="D152" s="6">
        <v>1177760491</v>
      </c>
      <c r="E152" s="9">
        <v>45371</v>
      </c>
      <c r="F152" s="9">
        <v>45371</v>
      </c>
      <c r="G152" s="5">
        <v>11742257020</v>
      </c>
      <c r="H152" s="7" t="s">
        <v>205</v>
      </c>
      <c r="I152" s="8">
        <v>282.33999999999997</v>
      </c>
      <c r="J152" s="9">
        <v>45401</v>
      </c>
      <c r="K152" s="8">
        <v>256.67</v>
      </c>
      <c r="L152" s="9">
        <v>45392</v>
      </c>
      <c r="M152" s="7">
        <v>-9</v>
      </c>
      <c r="N152" s="7">
        <f t="shared" si="8"/>
        <v>21</v>
      </c>
      <c r="O152" s="34">
        <f t="shared" si="9"/>
        <v>-2310.0300000000002</v>
      </c>
      <c r="P152" s="34">
        <f t="shared" si="10"/>
        <v>5390.0700000000006</v>
      </c>
      <c r="Q152" s="7">
        <f t="shared" si="11"/>
        <v>30</v>
      </c>
    </row>
    <row r="153" spans="1:17" x14ac:dyDescent="0.25">
      <c r="A153" s="5" t="s">
        <v>12</v>
      </c>
      <c r="B153" s="5" t="s">
        <v>199</v>
      </c>
      <c r="C153" s="5" t="s">
        <v>200</v>
      </c>
      <c r="D153" s="6">
        <v>1177760491</v>
      </c>
      <c r="E153" s="9">
        <v>45371</v>
      </c>
      <c r="F153" s="9">
        <v>45371</v>
      </c>
      <c r="G153" s="5">
        <v>11742261671</v>
      </c>
      <c r="H153" s="7" t="s">
        <v>206</v>
      </c>
      <c r="I153" s="8">
        <v>39.79</v>
      </c>
      <c r="J153" s="9">
        <v>45401</v>
      </c>
      <c r="K153" s="8">
        <v>36.369999999999997</v>
      </c>
      <c r="L153" s="9">
        <v>45392</v>
      </c>
      <c r="M153" s="7">
        <v>-9</v>
      </c>
      <c r="N153" s="7">
        <f t="shared" si="8"/>
        <v>21</v>
      </c>
      <c r="O153" s="34">
        <f t="shared" si="9"/>
        <v>-327.33</v>
      </c>
      <c r="P153" s="34">
        <f t="shared" si="10"/>
        <v>763.77</v>
      </c>
      <c r="Q153" s="7">
        <f t="shared" si="11"/>
        <v>30</v>
      </c>
    </row>
    <row r="154" spans="1:17" x14ac:dyDescent="0.25">
      <c r="A154" s="5" t="s">
        <v>12</v>
      </c>
      <c r="B154" s="5" t="s">
        <v>199</v>
      </c>
      <c r="C154" s="5" t="s">
        <v>200</v>
      </c>
      <c r="D154" s="6">
        <v>1177760491</v>
      </c>
      <c r="E154" s="9">
        <v>45371</v>
      </c>
      <c r="F154" s="9">
        <v>45371</v>
      </c>
      <c r="G154" s="5">
        <v>11742262675</v>
      </c>
      <c r="H154" s="7" t="s">
        <v>207</v>
      </c>
      <c r="I154" s="8">
        <v>711.9</v>
      </c>
      <c r="J154" s="9">
        <v>45401</v>
      </c>
      <c r="K154" s="8">
        <v>647.17999999999995</v>
      </c>
      <c r="L154" s="9">
        <v>45392</v>
      </c>
      <c r="M154" s="7">
        <v>-9</v>
      </c>
      <c r="N154" s="7">
        <f t="shared" si="8"/>
        <v>21</v>
      </c>
      <c r="O154" s="34">
        <f t="shared" si="9"/>
        <v>-5824.62</v>
      </c>
      <c r="P154" s="34">
        <f t="shared" si="10"/>
        <v>13590.779999999999</v>
      </c>
      <c r="Q154" s="7">
        <f t="shared" si="11"/>
        <v>30</v>
      </c>
    </row>
    <row r="155" spans="1:17" x14ac:dyDescent="0.25">
      <c r="A155" s="5" t="s">
        <v>12</v>
      </c>
      <c r="B155" s="5" t="s">
        <v>199</v>
      </c>
      <c r="C155" s="5" t="s">
        <v>200</v>
      </c>
      <c r="D155" s="6">
        <v>1177760491</v>
      </c>
      <c r="E155" s="9">
        <v>45371</v>
      </c>
      <c r="F155" s="9">
        <v>45371</v>
      </c>
      <c r="G155" s="5">
        <v>11742275132</v>
      </c>
      <c r="H155" s="7" t="s">
        <v>208</v>
      </c>
      <c r="I155" s="8">
        <v>665.51</v>
      </c>
      <c r="J155" s="9">
        <v>45401</v>
      </c>
      <c r="K155" s="8">
        <v>605.01</v>
      </c>
      <c r="L155" s="9">
        <v>45392</v>
      </c>
      <c r="M155" s="7">
        <v>-9</v>
      </c>
      <c r="N155" s="7">
        <f t="shared" si="8"/>
        <v>21</v>
      </c>
      <c r="O155" s="34">
        <f t="shared" si="9"/>
        <v>-5445.09</v>
      </c>
      <c r="P155" s="34">
        <f t="shared" si="10"/>
        <v>12705.21</v>
      </c>
      <c r="Q155" s="7">
        <f t="shared" si="11"/>
        <v>30</v>
      </c>
    </row>
    <row r="156" spans="1:17" x14ac:dyDescent="0.25">
      <c r="A156" s="5" t="s">
        <v>12</v>
      </c>
      <c r="B156" s="5" t="s">
        <v>199</v>
      </c>
      <c r="C156" s="5" t="s">
        <v>200</v>
      </c>
      <c r="D156" s="6">
        <v>1177760491</v>
      </c>
      <c r="E156" s="9">
        <v>45371</v>
      </c>
      <c r="F156" s="9">
        <v>45371</v>
      </c>
      <c r="G156" s="5">
        <v>11742281302</v>
      </c>
      <c r="H156" s="7" t="s">
        <v>209</v>
      </c>
      <c r="I156" s="8">
        <v>346.08</v>
      </c>
      <c r="J156" s="9">
        <v>45401</v>
      </c>
      <c r="K156" s="8">
        <v>315.10000000000002</v>
      </c>
      <c r="L156" s="9">
        <v>45392</v>
      </c>
      <c r="M156" s="7">
        <v>-9</v>
      </c>
      <c r="N156" s="7">
        <f t="shared" si="8"/>
        <v>21</v>
      </c>
      <c r="O156" s="34">
        <f t="shared" si="9"/>
        <v>-2835.9</v>
      </c>
      <c r="P156" s="34">
        <f t="shared" si="10"/>
        <v>6617.1</v>
      </c>
      <c r="Q156" s="7">
        <f t="shared" si="11"/>
        <v>30</v>
      </c>
    </row>
    <row r="157" spans="1:17" x14ac:dyDescent="0.25">
      <c r="A157" s="5" t="s">
        <v>12</v>
      </c>
      <c r="B157" s="5" t="s">
        <v>199</v>
      </c>
      <c r="C157" s="5" t="s">
        <v>200</v>
      </c>
      <c r="D157" s="6">
        <v>1177760491</v>
      </c>
      <c r="E157" s="9">
        <v>45371</v>
      </c>
      <c r="F157" s="9">
        <v>45371</v>
      </c>
      <c r="G157" s="5">
        <v>11742281609</v>
      </c>
      <c r="H157" s="7" t="s">
        <v>210</v>
      </c>
      <c r="I157" s="8">
        <v>463.07</v>
      </c>
      <c r="J157" s="9">
        <v>45401</v>
      </c>
      <c r="K157" s="8">
        <v>420.97</v>
      </c>
      <c r="L157" s="9">
        <v>45392</v>
      </c>
      <c r="M157" s="7">
        <v>-9</v>
      </c>
      <c r="N157" s="7">
        <f t="shared" si="8"/>
        <v>21</v>
      </c>
      <c r="O157" s="34">
        <f t="shared" si="9"/>
        <v>-3788.7300000000005</v>
      </c>
      <c r="P157" s="34">
        <f t="shared" si="10"/>
        <v>8840.3700000000008</v>
      </c>
      <c r="Q157" s="7">
        <f t="shared" si="11"/>
        <v>30</v>
      </c>
    </row>
    <row r="158" spans="1:17" x14ac:dyDescent="0.25">
      <c r="A158" s="5" t="s">
        <v>12</v>
      </c>
      <c r="B158" s="5" t="s">
        <v>199</v>
      </c>
      <c r="C158" s="5" t="s">
        <v>200</v>
      </c>
      <c r="D158" s="6">
        <v>1177760491</v>
      </c>
      <c r="E158" s="9">
        <v>45371</v>
      </c>
      <c r="F158" s="9">
        <v>45371</v>
      </c>
      <c r="G158" s="5">
        <v>11742297173</v>
      </c>
      <c r="H158" s="7" t="s">
        <v>211</v>
      </c>
      <c r="I158" s="8">
        <v>134.53</v>
      </c>
      <c r="J158" s="9">
        <v>45401</v>
      </c>
      <c r="K158" s="8">
        <v>122.3</v>
      </c>
      <c r="L158" s="9">
        <v>45392</v>
      </c>
      <c r="M158" s="7">
        <v>-9</v>
      </c>
      <c r="N158" s="7">
        <f t="shared" si="8"/>
        <v>21</v>
      </c>
      <c r="O158" s="34">
        <f t="shared" si="9"/>
        <v>-1100.7</v>
      </c>
      <c r="P158" s="34">
        <f t="shared" si="10"/>
        <v>2568.2999999999997</v>
      </c>
      <c r="Q158" s="7">
        <f t="shared" si="11"/>
        <v>30</v>
      </c>
    </row>
    <row r="159" spans="1:17" x14ac:dyDescent="0.25">
      <c r="A159" s="5" t="s">
        <v>12</v>
      </c>
      <c r="B159" s="5" t="s">
        <v>199</v>
      </c>
      <c r="C159" s="5" t="s">
        <v>200</v>
      </c>
      <c r="D159" s="6">
        <v>1177760491</v>
      </c>
      <c r="E159" s="9">
        <v>45371</v>
      </c>
      <c r="F159" s="9">
        <v>45371</v>
      </c>
      <c r="G159" s="5">
        <v>11742307514</v>
      </c>
      <c r="H159" s="7" t="s">
        <v>212</v>
      </c>
      <c r="I159" s="8">
        <v>146.69</v>
      </c>
      <c r="J159" s="9">
        <v>45401</v>
      </c>
      <c r="K159" s="8">
        <v>133.35</v>
      </c>
      <c r="L159" s="9">
        <v>45392</v>
      </c>
      <c r="M159" s="7">
        <v>-9</v>
      </c>
      <c r="N159" s="7">
        <f t="shared" si="8"/>
        <v>21</v>
      </c>
      <c r="O159" s="34">
        <f t="shared" si="9"/>
        <v>-1200.1499999999999</v>
      </c>
      <c r="P159" s="34">
        <f t="shared" si="10"/>
        <v>2800.35</v>
      </c>
      <c r="Q159" s="7">
        <f t="shared" si="11"/>
        <v>30</v>
      </c>
    </row>
    <row r="160" spans="1:17" x14ac:dyDescent="0.25">
      <c r="A160" s="5" t="s">
        <v>12</v>
      </c>
      <c r="B160" s="5" t="s">
        <v>199</v>
      </c>
      <c r="C160" s="5" t="s">
        <v>200</v>
      </c>
      <c r="D160" s="6">
        <v>1177760491</v>
      </c>
      <c r="E160" s="9">
        <v>45371</v>
      </c>
      <c r="F160" s="9">
        <v>45371</v>
      </c>
      <c r="G160" s="5">
        <v>11742318139</v>
      </c>
      <c r="H160" s="7" t="s">
        <v>213</v>
      </c>
      <c r="I160" s="8">
        <v>1868.38</v>
      </c>
      <c r="J160" s="9">
        <v>45401</v>
      </c>
      <c r="K160" s="8">
        <v>1698.53</v>
      </c>
      <c r="L160" s="9">
        <v>45392</v>
      </c>
      <c r="M160" s="7">
        <v>-9</v>
      </c>
      <c r="N160" s="7">
        <f t="shared" si="8"/>
        <v>21</v>
      </c>
      <c r="O160" s="34">
        <f t="shared" si="9"/>
        <v>-15286.77</v>
      </c>
      <c r="P160" s="34">
        <f t="shared" si="10"/>
        <v>35669.129999999997</v>
      </c>
      <c r="Q160" s="7">
        <f t="shared" si="11"/>
        <v>30</v>
      </c>
    </row>
    <row r="161" spans="1:17" x14ac:dyDescent="0.25">
      <c r="A161" s="5" t="s">
        <v>12</v>
      </c>
      <c r="B161" s="5" t="s">
        <v>199</v>
      </c>
      <c r="C161" s="5" t="s">
        <v>200</v>
      </c>
      <c r="D161" s="6">
        <v>1177760491</v>
      </c>
      <c r="E161" s="9">
        <v>45371</v>
      </c>
      <c r="F161" s="9">
        <v>45371</v>
      </c>
      <c r="G161" s="5">
        <v>11742318212</v>
      </c>
      <c r="H161" s="7" t="s">
        <v>214</v>
      </c>
      <c r="I161" s="8">
        <v>26772.5</v>
      </c>
      <c r="J161" s="9">
        <v>45401</v>
      </c>
      <c r="K161" s="8">
        <v>24338.639999999999</v>
      </c>
      <c r="L161" s="9">
        <v>45418</v>
      </c>
      <c r="M161" s="7">
        <v>17</v>
      </c>
      <c r="N161" s="7">
        <f t="shared" si="8"/>
        <v>47</v>
      </c>
      <c r="O161" s="34">
        <f t="shared" si="9"/>
        <v>413756.88</v>
      </c>
      <c r="P161" s="34">
        <f t="shared" si="10"/>
        <v>1143916.08</v>
      </c>
      <c r="Q161" s="7">
        <f t="shared" si="11"/>
        <v>30</v>
      </c>
    </row>
    <row r="162" spans="1:17" x14ac:dyDescent="0.25">
      <c r="A162" s="5" t="s">
        <v>12</v>
      </c>
      <c r="B162" s="5" t="s">
        <v>199</v>
      </c>
      <c r="C162" s="5" t="s">
        <v>200</v>
      </c>
      <c r="D162" s="6">
        <v>1177760491</v>
      </c>
      <c r="E162" s="9">
        <v>45371</v>
      </c>
      <c r="F162" s="9">
        <v>45371</v>
      </c>
      <c r="G162" s="5">
        <v>11742456118</v>
      </c>
      <c r="H162" s="7" t="s">
        <v>215</v>
      </c>
      <c r="I162" s="8">
        <v>4998.05</v>
      </c>
      <c r="J162" s="9">
        <v>45401</v>
      </c>
      <c r="K162" s="8">
        <v>4543.68</v>
      </c>
      <c r="L162" s="9">
        <v>45392</v>
      </c>
      <c r="M162" s="7">
        <v>-9</v>
      </c>
      <c r="N162" s="7">
        <f t="shared" si="8"/>
        <v>21</v>
      </c>
      <c r="O162" s="34">
        <f t="shared" si="9"/>
        <v>-40893.120000000003</v>
      </c>
      <c r="P162" s="34">
        <f t="shared" si="10"/>
        <v>95417.279999999999</v>
      </c>
      <c r="Q162" s="7">
        <f t="shared" si="11"/>
        <v>30</v>
      </c>
    </row>
    <row r="163" spans="1:17" x14ac:dyDescent="0.25">
      <c r="A163" s="5" t="s">
        <v>12</v>
      </c>
      <c r="B163" s="5" t="s">
        <v>199</v>
      </c>
      <c r="C163" s="5" t="s">
        <v>200</v>
      </c>
      <c r="D163" s="6">
        <v>1177760491</v>
      </c>
      <c r="E163" s="9">
        <v>45371</v>
      </c>
      <c r="F163" s="9">
        <v>45371</v>
      </c>
      <c r="G163" s="5">
        <v>11742456637</v>
      </c>
      <c r="H163" s="7" t="s">
        <v>216</v>
      </c>
      <c r="I163" s="8">
        <v>580.82000000000005</v>
      </c>
      <c r="J163" s="9">
        <v>45401</v>
      </c>
      <c r="K163" s="8">
        <v>528.02</v>
      </c>
      <c r="L163" s="9">
        <v>45392</v>
      </c>
      <c r="M163" s="7">
        <v>-9</v>
      </c>
      <c r="N163" s="7">
        <f t="shared" si="8"/>
        <v>21</v>
      </c>
      <c r="O163" s="34">
        <f t="shared" si="9"/>
        <v>-4752.18</v>
      </c>
      <c r="P163" s="34">
        <f t="shared" si="10"/>
        <v>11088.42</v>
      </c>
      <c r="Q163" s="7">
        <f t="shared" si="11"/>
        <v>30</v>
      </c>
    </row>
    <row r="164" spans="1:17" x14ac:dyDescent="0.25">
      <c r="A164" s="5" t="s">
        <v>12</v>
      </c>
      <c r="B164" s="5" t="s">
        <v>199</v>
      </c>
      <c r="C164" s="5" t="s">
        <v>200</v>
      </c>
      <c r="D164" s="6">
        <v>1177760491</v>
      </c>
      <c r="E164" s="9">
        <v>45371</v>
      </c>
      <c r="F164" s="9">
        <v>45371</v>
      </c>
      <c r="G164" s="5">
        <v>11742465640</v>
      </c>
      <c r="H164" s="7" t="s">
        <v>217</v>
      </c>
      <c r="I164" s="8">
        <v>427.57</v>
      </c>
      <c r="J164" s="9">
        <v>45401</v>
      </c>
      <c r="K164" s="8">
        <v>388.7</v>
      </c>
      <c r="L164" s="9">
        <v>45392</v>
      </c>
      <c r="M164" s="7">
        <v>-9</v>
      </c>
      <c r="N164" s="7">
        <f t="shared" si="8"/>
        <v>21</v>
      </c>
      <c r="O164" s="34">
        <f t="shared" si="9"/>
        <v>-3498.2999999999997</v>
      </c>
      <c r="P164" s="34">
        <f t="shared" si="10"/>
        <v>8162.7</v>
      </c>
      <c r="Q164" s="7">
        <f t="shared" si="11"/>
        <v>30</v>
      </c>
    </row>
    <row r="165" spans="1:17" x14ac:dyDescent="0.25">
      <c r="A165" s="5" t="s">
        <v>12</v>
      </c>
      <c r="B165" s="5" t="s">
        <v>199</v>
      </c>
      <c r="C165" s="5" t="s">
        <v>200</v>
      </c>
      <c r="D165" s="6">
        <v>1177760491</v>
      </c>
      <c r="E165" s="9">
        <v>45371</v>
      </c>
      <c r="F165" s="9">
        <v>45371</v>
      </c>
      <c r="G165" s="5">
        <v>11742466733</v>
      </c>
      <c r="H165" s="7" t="s">
        <v>218</v>
      </c>
      <c r="I165" s="8">
        <v>41.32</v>
      </c>
      <c r="J165" s="9">
        <v>45401</v>
      </c>
      <c r="K165" s="8">
        <v>37.56</v>
      </c>
      <c r="L165" s="9">
        <v>45392</v>
      </c>
      <c r="M165" s="7">
        <v>-9</v>
      </c>
      <c r="N165" s="7">
        <f t="shared" si="8"/>
        <v>21</v>
      </c>
      <c r="O165" s="34">
        <f t="shared" si="9"/>
        <v>-338.04</v>
      </c>
      <c r="P165" s="34">
        <f t="shared" si="10"/>
        <v>788.76</v>
      </c>
      <c r="Q165" s="7">
        <f t="shared" si="11"/>
        <v>30</v>
      </c>
    </row>
    <row r="166" spans="1:17" x14ac:dyDescent="0.25">
      <c r="A166" s="5" t="s">
        <v>12</v>
      </c>
      <c r="B166" s="5" t="s">
        <v>199</v>
      </c>
      <c r="C166" s="5" t="s">
        <v>200</v>
      </c>
      <c r="D166" s="6">
        <v>1177760491</v>
      </c>
      <c r="E166" s="9">
        <v>45371</v>
      </c>
      <c r="F166" s="9">
        <v>45371</v>
      </c>
      <c r="G166" s="5">
        <v>11742471551</v>
      </c>
      <c r="H166" s="7" t="s">
        <v>219</v>
      </c>
      <c r="I166" s="8">
        <v>392.35</v>
      </c>
      <c r="J166" s="9">
        <v>45401</v>
      </c>
      <c r="K166" s="8">
        <v>356.68</v>
      </c>
      <c r="L166" s="9">
        <v>45392</v>
      </c>
      <c r="M166" s="7">
        <v>-9</v>
      </c>
      <c r="N166" s="7">
        <f t="shared" si="8"/>
        <v>21</v>
      </c>
      <c r="O166" s="34">
        <f t="shared" si="9"/>
        <v>-3210.12</v>
      </c>
      <c r="P166" s="34">
        <f t="shared" si="10"/>
        <v>7490.28</v>
      </c>
      <c r="Q166" s="7">
        <f t="shared" si="11"/>
        <v>30</v>
      </c>
    </row>
    <row r="167" spans="1:17" x14ac:dyDescent="0.25">
      <c r="A167" s="5" t="s">
        <v>12</v>
      </c>
      <c r="B167" s="5" t="s">
        <v>199</v>
      </c>
      <c r="C167" s="5" t="s">
        <v>200</v>
      </c>
      <c r="D167" s="6">
        <v>1177760491</v>
      </c>
      <c r="E167" s="9">
        <v>45371</v>
      </c>
      <c r="F167" s="9">
        <v>45371</v>
      </c>
      <c r="G167" s="5">
        <v>11742475233</v>
      </c>
      <c r="H167" s="7" t="s">
        <v>220</v>
      </c>
      <c r="I167" s="8">
        <v>479.94</v>
      </c>
      <c r="J167" s="9">
        <v>45401</v>
      </c>
      <c r="K167" s="8">
        <v>436.31</v>
      </c>
      <c r="L167" s="9">
        <v>45392</v>
      </c>
      <c r="M167" s="7">
        <v>-9</v>
      </c>
      <c r="N167" s="7">
        <f t="shared" si="8"/>
        <v>21</v>
      </c>
      <c r="O167" s="34">
        <f t="shared" si="9"/>
        <v>-3926.79</v>
      </c>
      <c r="P167" s="34">
        <f t="shared" si="10"/>
        <v>9162.51</v>
      </c>
      <c r="Q167" s="7">
        <f t="shared" si="11"/>
        <v>30</v>
      </c>
    </row>
    <row r="168" spans="1:17" x14ac:dyDescent="0.25">
      <c r="A168" s="5" t="s">
        <v>12</v>
      </c>
      <c r="B168" s="5" t="s">
        <v>199</v>
      </c>
      <c r="C168" s="5" t="s">
        <v>200</v>
      </c>
      <c r="D168" s="6">
        <v>1177760491</v>
      </c>
      <c r="E168" s="9">
        <v>45371</v>
      </c>
      <c r="F168" s="9">
        <v>45371</v>
      </c>
      <c r="G168" s="5">
        <v>11742479763</v>
      </c>
      <c r="H168" s="7" t="s">
        <v>221</v>
      </c>
      <c r="I168" s="8">
        <v>563.70000000000005</v>
      </c>
      <c r="J168" s="9">
        <v>45401</v>
      </c>
      <c r="K168" s="8">
        <v>512.45000000000005</v>
      </c>
      <c r="L168" s="9">
        <v>45386</v>
      </c>
      <c r="M168" s="7">
        <v>-15</v>
      </c>
      <c r="N168" s="7">
        <f t="shared" si="8"/>
        <v>15</v>
      </c>
      <c r="O168" s="34">
        <f t="shared" si="9"/>
        <v>-7686.7500000000009</v>
      </c>
      <c r="P168" s="34">
        <f t="shared" si="10"/>
        <v>7686.7500000000009</v>
      </c>
      <c r="Q168" s="7">
        <f t="shared" si="11"/>
        <v>30</v>
      </c>
    </row>
    <row r="169" spans="1:17" x14ac:dyDescent="0.25">
      <c r="A169" s="5" t="s">
        <v>12</v>
      </c>
      <c r="B169" s="5" t="s">
        <v>199</v>
      </c>
      <c r="C169" s="5" t="s">
        <v>200</v>
      </c>
      <c r="D169" s="6">
        <v>1177760491</v>
      </c>
      <c r="E169" s="9">
        <v>45371</v>
      </c>
      <c r="F169" s="9">
        <v>45371</v>
      </c>
      <c r="G169" s="5">
        <v>11742479785</v>
      </c>
      <c r="H169" s="7" t="s">
        <v>222</v>
      </c>
      <c r="I169" s="8">
        <v>257.39999999999998</v>
      </c>
      <c r="J169" s="9">
        <v>45401</v>
      </c>
      <c r="K169" s="8">
        <v>234</v>
      </c>
      <c r="L169" s="9">
        <v>45386</v>
      </c>
      <c r="M169" s="7">
        <v>-15</v>
      </c>
      <c r="N169" s="7">
        <f t="shared" si="8"/>
        <v>15</v>
      </c>
      <c r="O169" s="34">
        <f t="shared" si="9"/>
        <v>-3510</v>
      </c>
      <c r="P169" s="34">
        <f t="shared" si="10"/>
        <v>3510</v>
      </c>
      <c r="Q169" s="7">
        <f t="shared" si="11"/>
        <v>30</v>
      </c>
    </row>
    <row r="170" spans="1:17" x14ac:dyDescent="0.25">
      <c r="A170" s="5" t="s">
        <v>12</v>
      </c>
      <c r="B170" s="5" t="s">
        <v>199</v>
      </c>
      <c r="C170" s="5" t="s">
        <v>200</v>
      </c>
      <c r="D170" s="6">
        <v>1177760491</v>
      </c>
      <c r="E170" s="9">
        <v>45371</v>
      </c>
      <c r="F170" s="9">
        <v>45371</v>
      </c>
      <c r="G170" s="5">
        <v>11742479824</v>
      </c>
      <c r="H170" s="7" t="s">
        <v>223</v>
      </c>
      <c r="I170" s="8">
        <v>691.09</v>
      </c>
      <c r="J170" s="9">
        <v>45401</v>
      </c>
      <c r="K170" s="8">
        <v>628.26</v>
      </c>
      <c r="L170" s="9">
        <v>45386</v>
      </c>
      <c r="M170" s="7">
        <v>-15</v>
      </c>
      <c r="N170" s="7">
        <f t="shared" si="8"/>
        <v>15</v>
      </c>
      <c r="O170" s="34">
        <f t="shared" si="9"/>
        <v>-9423.9</v>
      </c>
      <c r="P170" s="34">
        <f t="shared" si="10"/>
        <v>9423.9</v>
      </c>
      <c r="Q170" s="7">
        <f t="shared" si="11"/>
        <v>30</v>
      </c>
    </row>
    <row r="171" spans="1:17" x14ac:dyDescent="0.25">
      <c r="A171" s="5" t="s">
        <v>12</v>
      </c>
      <c r="B171" s="5" t="s">
        <v>199</v>
      </c>
      <c r="C171" s="5" t="s">
        <v>200</v>
      </c>
      <c r="D171" s="6">
        <v>1177760491</v>
      </c>
      <c r="E171" s="9">
        <v>45371</v>
      </c>
      <c r="F171" s="9">
        <v>45371</v>
      </c>
      <c r="G171" s="5">
        <v>11742479836</v>
      </c>
      <c r="H171" s="7" t="s">
        <v>224</v>
      </c>
      <c r="I171" s="8">
        <v>553.17999999999995</v>
      </c>
      <c r="J171" s="9">
        <v>45401</v>
      </c>
      <c r="K171" s="8">
        <v>502.89</v>
      </c>
      <c r="L171" s="9">
        <v>45386</v>
      </c>
      <c r="M171" s="7">
        <v>-15</v>
      </c>
      <c r="N171" s="7">
        <f t="shared" si="8"/>
        <v>15</v>
      </c>
      <c r="O171" s="34">
        <f t="shared" si="9"/>
        <v>-7543.3499999999995</v>
      </c>
      <c r="P171" s="34">
        <f t="shared" si="10"/>
        <v>7543.3499999999995</v>
      </c>
      <c r="Q171" s="7">
        <f t="shared" si="11"/>
        <v>30</v>
      </c>
    </row>
    <row r="172" spans="1:17" x14ac:dyDescent="0.25">
      <c r="A172" s="5" t="s">
        <v>12</v>
      </c>
      <c r="B172" s="5" t="s">
        <v>199</v>
      </c>
      <c r="C172" s="5" t="s">
        <v>200</v>
      </c>
      <c r="D172" s="6">
        <v>1177760491</v>
      </c>
      <c r="E172" s="9">
        <v>45371</v>
      </c>
      <c r="F172" s="9">
        <v>45371</v>
      </c>
      <c r="G172" s="5">
        <v>11742480159</v>
      </c>
      <c r="H172" s="7" t="s">
        <v>225</v>
      </c>
      <c r="I172" s="8">
        <v>1602.06</v>
      </c>
      <c r="J172" s="9">
        <v>45401</v>
      </c>
      <c r="K172" s="8">
        <v>1456.42</v>
      </c>
      <c r="L172" s="9">
        <v>45386</v>
      </c>
      <c r="M172" s="7">
        <v>-15</v>
      </c>
      <c r="N172" s="7">
        <f t="shared" si="8"/>
        <v>15</v>
      </c>
      <c r="O172" s="34">
        <f t="shared" si="9"/>
        <v>-21846.300000000003</v>
      </c>
      <c r="P172" s="34">
        <f t="shared" si="10"/>
        <v>21846.300000000003</v>
      </c>
      <c r="Q172" s="7">
        <f t="shared" si="11"/>
        <v>30</v>
      </c>
    </row>
    <row r="173" spans="1:17" x14ac:dyDescent="0.25">
      <c r="A173" s="5" t="s">
        <v>12</v>
      </c>
      <c r="B173" s="5" t="s">
        <v>199</v>
      </c>
      <c r="C173" s="5" t="s">
        <v>200</v>
      </c>
      <c r="D173" s="6">
        <v>1177760491</v>
      </c>
      <c r="E173" s="9">
        <v>45371</v>
      </c>
      <c r="F173" s="9">
        <v>45371</v>
      </c>
      <c r="G173" s="5">
        <v>11742480176</v>
      </c>
      <c r="H173" s="7" t="s">
        <v>226</v>
      </c>
      <c r="I173" s="8">
        <v>91.6</v>
      </c>
      <c r="J173" s="9">
        <v>45401</v>
      </c>
      <c r="K173" s="8">
        <v>83.27</v>
      </c>
      <c r="L173" s="9">
        <v>45386</v>
      </c>
      <c r="M173" s="7">
        <v>-15</v>
      </c>
      <c r="N173" s="7">
        <f t="shared" si="8"/>
        <v>15</v>
      </c>
      <c r="O173" s="34">
        <f t="shared" si="9"/>
        <v>-1249.05</v>
      </c>
      <c r="P173" s="34">
        <f t="shared" si="10"/>
        <v>1249.05</v>
      </c>
      <c r="Q173" s="7">
        <f t="shared" si="11"/>
        <v>30</v>
      </c>
    </row>
    <row r="174" spans="1:17" x14ac:dyDescent="0.25">
      <c r="A174" s="5" t="s">
        <v>12</v>
      </c>
      <c r="B174" s="5" t="s">
        <v>199</v>
      </c>
      <c r="C174" s="5" t="s">
        <v>200</v>
      </c>
      <c r="D174" s="6">
        <v>1177760491</v>
      </c>
      <c r="E174" s="9">
        <v>45371</v>
      </c>
      <c r="F174" s="9">
        <v>45371</v>
      </c>
      <c r="G174" s="5">
        <v>11742480197</v>
      </c>
      <c r="H174" s="7" t="s">
        <v>227</v>
      </c>
      <c r="I174" s="8">
        <v>737.51</v>
      </c>
      <c r="J174" s="9">
        <v>45401</v>
      </c>
      <c r="K174" s="8">
        <v>670.46</v>
      </c>
      <c r="L174" s="9">
        <v>45386</v>
      </c>
      <c r="M174" s="7">
        <v>-15</v>
      </c>
      <c r="N174" s="7">
        <f t="shared" si="8"/>
        <v>15</v>
      </c>
      <c r="O174" s="34">
        <f t="shared" si="9"/>
        <v>-10056.900000000001</v>
      </c>
      <c r="P174" s="34">
        <f t="shared" si="10"/>
        <v>10056.900000000001</v>
      </c>
      <c r="Q174" s="7">
        <f t="shared" si="11"/>
        <v>30</v>
      </c>
    </row>
    <row r="175" spans="1:17" x14ac:dyDescent="0.25">
      <c r="A175" s="5" t="s">
        <v>12</v>
      </c>
      <c r="B175" s="5" t="s">
        <v>199</v>
      </c>
      <c r="C175" s="5" t="s">
        <v>200</v>
      </c>
      <c r="D175" s="6">
        <v>1177760491</v>
      </c>
      <c r="E175" s="9">
        <v>45371</v>
      </c>
      <c r="F175" s="9">
        <v>45371</v>
      </c>
      <c r="G175" s="5">
        <v>11742480204</v>
      </c>
      <c r="H175" s="7" t="s">
        <v>228</v>
      </c>
      <c r="I175" s="8">
        <v>353.69</v>
      </c>
      <c r="J175" s="9">
        <v>45401</v>
      </c>
      <c r="K175" s="8">
        <v>321.54000000000002</v>
      </c>
      <c r="L175" s="9">
        <v>45386</v>
      </c>
      <c r="M175" s="7">
        <v>-15</v>
      </c>
      <c r="N175" s="7">
        <f t="shared" si="8"/>
        <v>15</v>
      </c>
      <c r="O175" s="34">
        <f t="shared" si="9"/>
        <v>-4823.1000000000004</v>
      </c>
      <c r="P175" s="34">
        <f t="shared" si="10"/>
        <v>4823.1000000000004</v>
      </c>
      <c r="Q175" s="7">
        <f t="shared" si="11"/>
        <v>30</v>
      </c>
    </row>
    <row r="176" spans="1:17" x14ac:dyDescent="0.25">
      <c r="A176" s="5" t="s">
        <v>12</v>
      </c>
      <c r="B176" s="5" t="s">
        <v>199</v>
      </c>
      <c r="C176" s="5" t="s">
        <v>200</v>
      </c>
      <c r="D176" s="6">
        <v>1177760491</v>
      </c>
      <c r="E176" s="9">
        <v>45371</v>
      </c>
      <c r="F176" s="9">
        <v>45371</v>
      </c>
      <c r="G176" s="5">
        <v>11742480239</v>
      </c>
      <c r="H176" s="7" t="s">
        <v>229</v>
      </c>
      <c r="I176" s="8">
        <v>476.03</v>
      </c>
      <c r="J176" s="9">
        <v>45401</v>
      </c>
      <c r="K176" s="8">
        <v>432.75</v>
      </c>
      <c r="L176" s="9">
        <v>45386</v>
      </c>
      <c r="M176" s="7">
        <v>-15</v>
      </c>
      <c r="N176" s="7">
        <f t="shared" si="8"/>
        <v>15</v>
      </c>
      <c r="O176" s="34">
        <f t="shared" si="9"/>
        <v>-6491.25</v>
      </c>
      <c r="P176" s="34">
        <f t="shared" si="10"/>
        <v>6491.25</v>
      </c>
      <c r="Q176" s="7">
        <f t="shared" si="11"/>
        <v>30</v>
      </c>
    </row>
    <row r="177" spans="1:17" x14ac:dyDescent="0.25">
      <c r="A177" s="5" t="s">
        <v>12</v>
      </c>
      <c r="B177" s="5" t="s">
        <v>199</v>
      </c>
      <c r="C177" s="5" t="s">
        <v>200</v>
      </c>
      <c r="D177" s="6">
        <v>1177760491</v>
      </c>
      <c r="E177" s="9">
        <v>45371</v>
      </c>
      <c r="F177" s="9">
        <v>45371</v>
      </c>
      <c r="G177" s="5">
        <v>11742480249</v>
      </c>
      <c r="H177" s="7" t="s">
        <v>230</v>
      </c>
      <c r="I177" s="8">
        <v>910.36</v>
      </c>
      <c r="J177" s="9">
        <v>45401</v>
      </c>
      <c r="K177" s="8">
        <v>827.6</v>
      </c>
      <c r="L177" s="9">
        <v>45386</v>
      </c>
      <c r="M177" s="7">
        <v>-15</v>
      </c>
      <c r="N177" s="7">
        <f t="shared" si="8"/>
        <v>15</v>
      </c>
      <c r="O177" s="34">
        <f t="shared" si="9"/>
        <v>-12414</v>
      </c>
      <c r="P177" s="34">
        <f t="shared" si="10"/>
        <v>12414</v>
      </c>
      <c r="Q177" s="7">
        <f t="shared" si="11"/>
        <v>30</v>
      </c>
    </row>
    <row r="178" spans="1:17" x14ac:dyDescent="0.25">
      <c r="A178" s="5" t="s">
        <v>12</v>
      </c>
      <c r="B178" s="5" t="s">
        <v>199</v>
      </c>
      <c r="C178" s="5" t="s">
        <v>200</v>
      </c>
      <c r="D178" s="6">
        <v>1177760491</v>
      </c>
      <c r="E178" s="9">
        <v>45371</v>
      </c>
      <c r="F178" s="9">
        <v>45371</v>
      </c>
      <c r="G178" s="5">
        <v>11742480339</v>
      </c>
      <c r="H178" s="7" t="s">
        <v>231</v>
      </c>
      <c r="I178" s="8">
        <v>2171.4</v>
      </c>
      <c r="J178" s="9">
        <v>45401</v>
      </c>
      <c r="K178" s="8">
        <v>1974</v>
      </c>
      <c r="L178" s="9">
        <v>45386</v>
      </c>
      <c r="M178" s="7">
        <v>-15</v>
      </c>
      <c r="N178" s="7">
        <f t="shared" si="8"/>
        <v>15</v>
      </c>
      <c r="O178" s="34">
        <f t="shared" si="9"/>
        <v>-29610</v>
      </c>
      <c r="P178" s="34">
        <f t="shared" si="10"/>
        <v>29610</v>
      </c>
      <c r="Q178" s="7">
        <f t="shared" si="11"/>
        <v>30</v>
      </c>
    </row>
    <row r="179" spans="1:17" x14ac:dyDescent="0.25">
      <c r="A179" s="5" t="s">
        <v>12</v>
      </c>
      <c r="B179" s="5" t="s">
        <v>199</v>
      </c>
      <c r="C179" s="5" t="s">
        <v>200</v>
      </c>
      <c r="D179" s="6">
        <v>1177760491</v>
      </c>
      <c r="E179" s="9">
        <v>45371</v>
      </c>
      <c r="F179" s="9">
        <v>45371</v>
      </c>
      <c r="G179" s="5">
        <v>11742480512</v>
      </c>
      <c r="H179" s="7" t="s">
        <v>232</v>
      </c>
      <c r="I179" s="8">
        <v>45.06</v>
      </c>
      <c r="J179" s="9">
        <v>45401</v>
      </c>
      <c r="K179" s="8">
        <v>40.96</v>
      </c>
      <c r="L179" s="9">
        <v>45386</v>
      </c>
      <c r="M179" s="7">
        <v>-15</v>
      </c>
      <c r="N179" s="7">
        <f t="shared" si="8"/>
        <v>15</v>
      </c>
      <c r="O179" s="34">
        <f t="shared" si="9"/>
        <v>-614.4</v>
      </c>
      <c r="P179" s="34">
        <f t="shared" si="10"/>
        <v>614.4</v>
      </c>
      <c r="Q179" s="7">
        <f t="shared" si="11"/>
        <v>30</v>
      </c>
    </row>
    <row r="180" spans="1:17" x14ac:dyDescent="0.25">
      <c r="A180" s="5" t="s">
        <v>12</v>
      </c>
      <c r="B180" s="5" t="s">
        <v>199</v>
      </c>
      <c r="C180" s="5" t="s">
        <v>200</v>
      </c>
      <c r="D180" s="6">
        <v>1177760491</v>
      </c>
      <c r="E180" s="9">
        <v>45371</v>
      </c>
      <c r="F180" s="9">
        <v>45371</v>
      </c>
      <c r="G180" s="5">
        <v>11742482041</v>
      </c>
      <c r="H180" s="7" t="s">
        <v>233</v>
      </c>
      <c r="I180" s="8">
        <v>477.72</v>
      </c>
      <c r="J180" s="9">
        <v>45401</v>
      </c>
      <c r="K180" s="8">
        <v>434.29</v>
      </c>
      <c r="L180" s="9">
        <v>45386</v>
      </c>
      <c r="M180" s="7">
        <v>-15</v>
      </c>
      <c r="N180" s="7">
        <f t="shared" si="8"/>
        <v>15</v>
      </c>
      <c r="O180" s="34">
        <f t="shared" si="9"/>
        <v>-6514.35</v>
      </c>
      <c r="P180" s="34">
        <f t="shared" si="10"/>
        <v>6514.35</v>
      </c>
      <c r="Q180" s="7">
        <f t="shared" si="11"/>
        <v>30</v>
      </c>
    </row>
    <row r="181" spans="1:17" x14ac:dyDescent="0.25">
      <c r="A181" s="5" t="s">
        <v>12</v>
      </c>
      <c r="B181" s="5" t="s">
        <v>199</v>
      </c>
      <c r="C181" s="5" t="s">
        <v>200</v>
      </c>
      <c r="D181" s="6">
        <v>1177760491</v>
      </c>
      <c r="E181" s="9">
        <v>45371</v>
      </c>
      <c r="F181" s="9">
        <v>45371</v>
      </c>
      <c r="G181" s="5">
        <v>11742482535</v>
      </c>
      <c r="H181" s="7" t="s">
        <v>234</v>
      </c>
      <c r="I181" s="8">
        <v>497.09</v>
      </c>
      <c r="J181" s="9">
        <v>45401</v>
      </c>
      <c r="K181" s="8">
        <v>451.9</v>
      </c>
      <c r="L181" s="9">
        <v>45386</v>
      </c>
      <c r="M181" s="7">
        <v>-15</v>
      </c>
      <c r="N181" s="7">
        <f t="shared" si="8"/>
        <v>15</v>
      </c>
      <c r="O181" s="34">
        <f t="shared" si="9"/>
        <v>-6778.5</v>
      </c>
      <c r="P181" s="34">
        <f t="shared" si="10"/>
        <v>6778.5</v>
      </c>
      <c r="Q181" s="7">
        <f t="shared" si="11"/>
        <v>30</v>
      </c>
    </row>
    <row r="182" spans="1:17" x14ac:dyDescent="0.25">
      <c r="A182" s="5" t="s">
        <v>12</v>
      </c>
      <c r="B182" s="5" t="s">
        <v>199</v>
      </c>
      <c r="C182" s="5" t="s">
        <v>200</v>
      </c>
      <c r="D182" s="6">
        <v>1177760491</v>
      </c>
      <c r="E182" s="9">
        <v>45371</v>
      </c>
      <c r="F182" s="9">
        <v>45371</v>
      </c>
      <c r="G182" s="5">
        <v>11742485260</v>
      </c>
      <c r="H182" s="7" t="s">
        <v>235</v>
      </c>
      <c r="I182" s="8">
        <v>564.54999999999995</v>
      </c>
      <c r="J182" s="9">
        <v>45401</v>
      </c>
      <c r="K182" s="8">
        <v>513.23</v>
      </c>
      <c r="L182" s="9">
        <v>45386</v>
      </c>
      <c r="M182" s="7">
        <v>-15</v>
      </c>
      <c r="N182" s="7">
        <f t="shared" si="8"/>
        <v>15</v>
      </c>
      <c r="O182" s="34">
        <f t="shared" si="9"/>
        <v>-7698.4500000000007</v>
      </c>
      <c r="P182" s="34">
        <f t="shared" si="10"/>
        <v>7698.4500000000007</v>
      </c>
      <c r="Q182" s="7">
        <f t="shared" si="11"/>
        <v>30</v>
      </c>
    </row>
    <row r="183" spans="1:17" x14ac:dyDescent="0.25">
      <c r="A183" s="5" t="s">
        <v>12</v>
      </c>
      <c r="B183" s="5" t="s">
        <v>199</v>
      </c>
      <c r="C183" s="5" t="s">
        <v>200</v>
      </c>
      <c r="D183" s="6">
        <v>1177760491</v>
      </c>
      <c r="E183" s="9">
        <v>45371</v>
      </c>
      <c r="F183" s="9">
        <v>45371</v>
      </c>
      <c r="G183" s="5">
        <v>11742485289</v>
      </c>
      <c r="H183" s="7" t="s">
        <v>236</v>
      </c>
      <c r="I183" s="8">
        <v>661.56</v>
      </c>
      <c r="J183" s="9">
        <v>45401</v>
      </c>
      <c r="K183" s="8">
        <v>601.41999999999996</v>
      </c>
      <c r="L183" s="9">
        <v>45386</v>
      </c>
      <c r="M183" s="7">
        <v>-15</v>
      </c>
      <c r="N183" s="7">
        <f t="shared" si="8"/>
        <v>15</v>
      </c>
      <c r="O183" s="34">
        <f t="shared" si="9"/>
        <v>-9021.2999999999993</v>
      </c>
      <c r="P183" s="34">
        <f t="shared" si="10"/>
        <v>9021.2999999999993</v>
      </c>
      <c r="Q183" s="7">
        <f t="shared" si="11"/>
        <v>30</v>
      </c>
    </row>
    <row r="184" spans="1:17" x14ac:dyDescent="0.25">
      <c r="A184" s="5" t="s">
        <v>12</v>
      </c>
      <c r="B184" s="5" t="s">
        <v>199</v>
      </c>
      <c r="C184" s="5" t="s">
        <v>200</v>
      </c>
      <c r="D184" s="6">
        <v>1177760491</v>
      </c>
      <c r="E184" s="9">
        <v>45371</v>
      </c>
      <c r="F184" s="9">
        <v>45371</v>
      </c>
      <c r="G184" s="5">
        <v>11742485307</v>
      </c>
      <c r="H184" s="7" t="s">
        <v>237</v>
      </c>
      <c r="I184" s="8">
        <v>2222.0300000000002</v>
      </c>
      <c r="J184" s="9">
        <v>45401</v>
      </c>
      <c r="K184" s="8">
        <v>2020.03</v>
      </c>
      <c r="L184" s="9">
        <v>45386</v>
      </c>
      <c r="M184" s="7">
        <v>-15</v>
      </c>
      <c r="N184" s="7">
        <f t="shared" si="8"/>
        <v>15</v>
      </c>
      <c r="O184" s="34">
        <f t="shared" si="9"/>
        <v>-30300.45</v>
      </c>
      <c r="P184" s="34">
        <f t="shared" si="10"/>
        <v>30300.45</v>
      </c>
      <c r="Q184" s="7">
        <f t="shared" si="11"/>
        <v>30</v>
      </c>
    </row>
    <row r="185" spans="1:17" x14ac:dyDescent="0.25">
      <c r="A185" s="5" t="s">
        <v>12</v>
      </c>
      <c r="B185" s="5" t="s">
        <v>199</v>
      </c>
      <c r="C185" s="5" t="s">
        <v>200</v>
      </c>
      <c r="D185" s="6">
        <v>1177760491</v>
      </c>
      <c r="E185" s="9">
        <v>45371</v>
      </c>
      <c r="F185" s="9">
        <v>45371</v>
      </c>
      <c r="G185" s="5">
        <v>11742485323</v>
      </c>
      <c r="H185" s="7" t="s">
        <v>238</v>
      </c>
      <c r="I185" s="8">
        <v>1564.08</v>
      </c>
      <c r="J185" s="9">
        <v>45401</v>
      </c>
      <c r="K185" s="8">
        <v>1421.89</v>
      </c>
      <c r="L185" s="9">
        <v>45386</v>
      </c>
      <c r="M185" s="7">
        <v>-15</v>
      </c>
      <c r="N185" s="7">
        <f t="shared" si="8"/>
        <v>15</v>
      </c>
      <c r="O185" s="34">
        <f t="shared" si="9"/>
        <v>-21328.350000000002</v>
      </c>
      <c r="P185" s="34">
        <f t="shared" si="10"/>
        <v>21328.350000000002</v>
      </c>
      <c r="Q185" s="7">
        <f t="shared" si="11"/>
        <v>30</v>
      </c>
    </row>
    <row r="186" spans="1:17" x14ac:dyDescent="0.25">
      <c r="A186" s="5" t="s">
        <v>12</v>
      </c>
      <c r="B186" s="5" t="s">
        <v>199</v>
      </c>
      <c r="C186" s="5" t="s">
        <v>200</v>
      </c>
      <c r="D186" s="6">
        <v>1177760491</v>
      </c>
      <c r="E186" s="9">
        <v>45371</v>
      </c>
      <c r="F186" s="9">
        <v>45371</v>
      </c>
      <c r="G186" s="5">
        <v>11742485341</v>
      </c>
      <c r="H186" s="7" t="s">
        <v>239</v>
      </c>
      <c r="I186" s="8">
        <v>125.94</v>
      </c>
      <c r="J186" s="9">
        <v>45401</v>
      </c>
      <c r="K186" s="8">
        <v>114.49</v>
      </c>
      <c r="L186" s="9">
        <v>45386</v>
      </c>
      <c r="M186" s="7">
        <v>-15</v>
      </c>
      <c r="N186" s="7">
        <f t="shared" si="8"/>
        <v>15</v>
      </c>
      <c r="O186" s="34">
        <f t="shared" si="9"/>
        <v>-1717.35</v>
      </c>
      <c r="P186" s="34">
        <f t="shared" si="10"/>
        <v>1717.35</v>
      </c>
      <c r="Q186" s="7">
        <f t="shared" si="11"/>
        <v>30</v>
      </c>
    </row>
    <row r="187" spans="1:17" x14ac:dyDescent="0.25">
      <c r="A187" s="5" t="s">
        <v>12</v>
      </c>
      <c r="B187" s="5" t="s">
        <v>199</v>
      </c>
      <c r="C187" s="5" t="s">
        <v>200</v>
      </c>
      <c r="D187" s="6">
        <v>1177760491</v>
      </c>
      <c r="E187" s="9">
        <v>45371</v>
      </c>
      <c r="F187" s="9">
        <v>45371</v>
      </c>
      <c r="G187" s="5">
        <v>11742485354</v>
      </c>
      <c r="H187" s="7" t="s">
        <v>240</v>
      </c>
      <c r="I187" s="8">
        <v>990.55</v>
      </c>
      <c r="J187" s="9">
        <v>45401</v>
      </c>
      <c r="K187" s="8">
        <v>900.5</v>
      </c>
      <c r="L187" s="9">
        <v>45386</v>
      </c>
      <c r="M187" s="7">
        <v>-15</v>
      </c>
      <c r="N187" s="7">
        <f t="shared" si="8"/>
        <v>15</v>
      </c>
      <c r="O187" s="34">
        <f t="shared" si="9"/>
        <v>-13507.5</v>
      </c>
      <c r="P187" s="34">
        <f t="shared" si="10"/>
        <v>13507.5</v>
      </c>
      <c r="Q187" s="7">
        <f t="shared" si="11"/>
        <v>30</v>
      </c>
    </row>
    <row r="188" spans="1:17" x14ac:dyDescent="0.25">
      <c r="A188" s="5" t="s">
        <v>12</v>
      </c>
      <c r="B188" s="5" t="s">
        <v>199</v>
      </c>
      <c r="C188" s="5" t="s">
        <v>200</v>
      </c>
      <c r="D188" s="6">
        <v>1177760491</v>
      </c>
      <c r="E188" s="9">
        <v>45371</v>
      </c>
      <c r="F188" s="9">
        <v>45371</v>
      </c>
      <c r="G188" s="5">
        <v>11742485512</v>
      </c>
      <c r="H188" s="7" t="s">
        <v>241</v>
      </c>
      <c r="I188" s="8">
        <v>182.5</v>
      </c>
      <c r="J188" s="9">
        <v>45401</v>
      </c>
      <c r="K188" s="8">
        <v>165.91</v>
      </c>
      <c r="L188" s="9">
        <v>45386</v>
      </c>
      <c r="M188" s="7">
        <v>-15</v>
      </c>
      <c r="N188" s="7">
        <f t="shared" si="8"/>
        <v>15</v>
      </c>
      <c r="O188" s="34">
        <f t="shared" si="9"/>
        <v>-2488.65</v>
      </c>
      <c r="P188" s="34">
        <f t="shared" si="10"/>
        <v>2488.65</v>
      </c>
      <c r="Q188" s="7">
        <f t="shared" si="11"/>
        <v>30</v>
      </c>
    </row>
    <row r="189" spans="1:17" x14ac:dyDescent="0.25">
      <c r="A189" s="5" t="s">
        <v>12</v>
      </c>
      <c r="B189" s="5" t="s">
        <v>199</v>
      </c>
      <c r="C189" s="5" t="s">
        <v>200</v>
      </c>
      <c r="D189" s="6">
        <v>1177760491</v>
      </c>
      <c r="E189" s="9">
        <v>45371</v>
      </c>
      <c r="F189" s="9">
        <v>45371</v>
      </c>
      <c r="G189" s="5">
        <v>11742485532</v>
      </c>
      <c r="H189" s="7" t="s">
        <v>242</v>
      </c>
      <c r="I189" s="8">
        <v>130.13</v>
      </c>
      <c r="J189" s="9">
        <v>45401</v>
      </c>
      <c r="K189" s="8">
        <v>118.3</v>
      </c>
      <c r="L189" s="9">
        <v>45386</v>
      </c>
      <c r="M189" s="7">
        <v>-15</v>
      </c>
      <c r="N189" s="7">
        <f t="shared" si="8"/>
        <v>15</v>
      </c>
      <c r="O189" s="34">
        <f t="shared" si="9"/>
        <v>-1774.5</v>
      </c>
      <c r="P189" s="34">
        <f t="shared" si="10"/>
        <v>1774.5</v>
      </c>
      <c r="Q189" s="7">
        <f t="shared" si="11"/>
        <v>30</v>
      </c>
    </row>
    <row r="190" spans="1:17" x14ac:dyDescent="0.25">
      <c r="A190" s="5" t="s">
        <v>12</v>
      </c>
      <c r="B190" s="5" t="s">
        <v>199</v>
      </c>
      <c r="C190" s="5" t="s">
        <v>200</v>
      </c>
      <c r="D190" s="6">
        <v>1177760491</v>
      </c>
      <c r="E190" s="9">
        <v>45371</v>
      </c>
      <c r="F190" s="9">
        <v>45371</v>
      </c>
      <c r="G190" s="5">
        <v>11742485542</v>
      </c>
      <c r="H190" s="7" t="s">
        <v>243</v>
      </c>
      <c r="I190" s="8">
        <v>1319.51</v>
      </c>
      <c r="J190" s="9">
        <v>45401</v>
      </c>
      <c r="K190" s="8">
        <v>1199.55</v>
      </c>
      <c r="L190" s="9">
        <v>45386</v>
      </c>
      <c r="M190" s="7">
        <v>-15</v>
      </c>
      <c r="N190" s="7">
        <f t="shared" si="8"/>
        <v>15</v>
      </c>
      <c r="O190" s="34">
        <f t="shared" si="9"/>
        <v>-17993.25</v>
      </c>
      <c r="P190" s="34">
        <f t="shared" si="10"/>
        <v>17993.25</v>
      </c>
      <c r="Q190" s="7">
        <f t="shared" si="11"/>
        <v>30</v>
      </c>
    </row>
    <row r="191" spans="1:17" x14ac:dyDescent="0.25">
      <c r="A191" s="5" t="s">
        <v>12</v>
      </c>
      <c r="B191" s="5" t="s">
        <v>199</v>
      </c>
      <c r="C191" s="5" t="s">
        <v>200</v>
      </c>
      <c r="D191" s="6">
        <v>1177760491</v>
      </c>
      <c r="E191" s="9">
        <v>45371</v>
      </c>
      <c r="F191" s="9">
        <v>45371</v>
      </c>
      <c r="G191" s="5">
        <v>11742486140</v>
      </c>
      <c r="H191" s="7" t="s">
        <v>244</v>
      </c>
      <c r="I191" s="8">
        <v>878.12</v>
      </c>
      <c r="J191" s="9">
        <v>45401</v>
      </c>
      <c r="K191" s="8">
        <v>798.29</v>
      </c>
      <c r="L191" s="9">
        <v>45386</v>
      </c>
      <c r="M191" s="7">
        <v>-15</v>
      </c>
      <c r="N191" s="7">
        <f t="shared" si="8"/>
        <v>15</v>
      </c>
      <c r="O191" s="34">
        <f t="shared" si="9"/>
        <v>-11974.349999999999</v>
      </c>
      <c r="P191" s="34">
        <f t="shared" si="10"/>
        <v>11974.349999999999</v>
      </c>
      <c r="Q191" s="7">
        <f t="shared" si="11"/>
        <v>30</v>
      </c>
    </row>
    <row r="192" spans="1:17" x14ac:dyDescent="0.25">
      <c r="A192" s="5" t="s">
        <v>12</v>
      </c>
      <c r="B192" s="5" t="s">
        <v>199</v>
      </c>
      <c r="C192" s="5" t="s">
        <v>200</v>
      </c>
      <c r="D192" s="6">
        <v>1177760491</v>
      </c>
      <c r="E192" s="9">
        <v>45371</v>
      </c>
      <c r="F192" s="9">
        <v>45371</v>
      </c>
      <c r="G192" s="5">
        <v>11742491892</v>
      </c>
      <c r="H192" s="7" t="s">
        <v>245</v>
      </c>
      <c r="I192" s="8">
        <v>640.58000000000004</v>
      </c>
      <c r="J192" s="9">
        <v>45401</v>
      </c>
      <c r="K192" s="8">
        <v>582.76</v>
      </c>
      <c r="L192" s="9">
        <v>45392</v>
      </c>
      <c r="M192" s="7">
        <v>-9</v>
      </c>
      <c r="N192" s="7">
        <f t="shared" si="8"/>
        <v>21</v>
      </c>
      <c r="O192" s="34">
        <f t="shared" si="9"/>
        <v>-5244.84</v>
      </c>
      <c r="P192" s="34">
        <f t="shared" si="10"/>
        <v>12237.96</v>
      </c>
      <c r="Q192" s="7">
        <f t="shared" si="11"/>
        <v>30</v>
      </c>
    </row>
    <row r="193" spans="1:17" x14ac:dyDescent="0.25">
      <c r="A193" s="5" t="s">
        <v>12</v>
      </c>
      <c r="B193" s="5" t="s">
        <v>199</v>
      </c>
      <c r="C193" s="5" t="s">
        <v>200</v>
      </c>
      <c r="D193" s="6">
        <v>1177760491</v>
      </c>
      <c r="E193" s="9">
        <v>45371</v>
      </c>
      <c r="F193" s="9">
        <v>45371</v>
      </c>
      <c r="G193" s="5">
        <v>11742493917</v>
      </c>
      <c r="H193" s="7" t="s">
        <v>246</v>
      </c>
      <c r="I193" s="8">
        <v>1277.07</v>
      </c>
      <c r="J193" s="9">
        <v>45401</v>
      </c>
      <c r="K193" s="8">
        <v>1160.97</v>
      </c>
      <c r="L193" s="9">
        <v>45392</v>
      </c>
      <c r="M193" s="7">
        <v>-9</v>
      </c>
      <c r="N193" s="7">
        <f t="shared" si="8"/>
        <v>21</v>
      </c>
      <c r="O193" s="34">
        <f t="shared" si="9"/>
        <v>-10448.73</v>
      </c>
      <c r="P193" s="34">
        <f t="shared" si="10"/>
        <v>24380.37</v>
      </c>
      <c r="Q193" s="7">
        <f t="shared" si="11"/>
        <v>30</v>
      </c>
    </row>
    <row r="194" spans="1:17" x14ac:dyDescent="0.25">
      <c r="A194" s="5" t="s">
        <v>12</v>
      </c>
      <c r="B194" s="5" t="s">
        <v>199</v>
      </c>
      <c r="C194" s="5" t="s">
        <v>200</v>
      </c>
      <c r="D194" s="6">
        <v>1177760491</v>
      </c>
      <c r="E194" s="9">
        <v>45371</v>
      </c>
      <c r="F194" s="9">
        <v>45371</v>
      </c>
      <c r="G194" s="5">
        <v>11742498151</v>
      </c>
      <c r="H194" s="7" t="s">
        <v>247</v>
      </c>
      <c r="I194" s="8">
        <v>2706.77</v>
      </c>
      <c r="J194" s="9">
        <v>45401</v>
      </c>
      <c r="K194" s="8">
        <v>2460.6999999999998</v>
      </c>
      <c r="L194" s="9">
        <v>45392</v>
      </c>
      <c r="M194" s="7">
        <v>-9</v>
      </c>
      <c r="N194" s="7">
        <f t="shared" si="8"/>
        <v>21</v>
      </c>
      <c r="O194" s="34">
        <f t="shared" si="9"/>
        <v>-22146.3</v>
      </c>
      <c r="P194" s="34">
        <f t="shared" si="10"/>
        <v>51674.7</v>
      </c>
      <c r="Q194" s="7">
        <f t="shared" si="11"/>
        <v>30</v>
      </c>
    </row>
    <row r="195" spans="1:17" x14ac:dyDescent="0.25">
      <c r="A195" s="5" t="s">
        <v>12</v>
      </c>
      <c r="B195" s="5" t="s">
        <v>199</v>
      </c>
      <c r="C195" s="5" t="s">
        <v>200</v>
      </c>
      <c r="D195" s="6">
        <v>1177760491</v>
      </c>
      <c r="E195" s="9">
        <v>45371</v>
      </c>
      <c r="F195" s="9">
        <v>45371</v>
      </c>
      <c r="G195" s="5">
        <v>11742498811</v>
      </c>
      <c r="H195" s="7" t="s">
        <v>248</v>
      </c>
      <c r="I195" s="8">
        <v>560.58000000000004</v>
      </c>
      <c r="J195" s="9">
        <v>45401</v>
      </c>
      <c r="K195" s="8">
        <v>510.81</v>
      </c>
      <c r="L195" s="9">
        <v>45392</v>
      </c>
      <c r="M195" s="7">
        <v>-9</v>
      </c>
      <c r="N195" s="7">
        <f t="shared" ref="N195:N258" si="12">L195-F195</f>
        <v>21</v>
      </c>
      <c r="O195" s="34">
        <f t="shared" ref="O195:O258" si="13">M195*K195</f>
        <v>-4597.29</v>
      </c>
      <c r="P195" s="34">
        <f t="shared" ref="P195:P258" si="14">N195*K195</f>
        <v>10727.01</v>
      </c>
      <c r="Q195" s="7">
        <f t="shared" ref="Q195:Q258" si="15">J195-F195</f>
        <v>30</v>
      </c>
    </row>
    <row r="196" spans="1:17" x14ac:dyDescent="0.25">
      <c r="A196" s="5" t="s">
        <v>12</v>
      </c>
      <c r="B196" s="5" t="s">
        <v>199</v>
      </c>
      <c r="C196" s="5" t="s">
        <v>200</v>
      </c>
      <c r="D196" s="6">
        <v>1177760491</v>
      </c>
      <c r="E196" s="9">
        <v>45371</v>
      </c>
      <c r="F196" s="9">
        <v>45371</v>
      </c>
      <c r="G196" s="5">
        <v>11742500501</v>
      </c>
      <c r="H196" s="7" t="s">
        <v>249</v>
      </c>
      <c r="I196" s="8">
        <v>446.23</v>
      </c>
      <c r="J196" s="9">
        <v>45401</v>
      </c>
      <c r="K196" s="8">
        <v>405.66</v>
      </c>
      <c r="L196" s="9">
        <v>45392</v>
      </c>
      <c r="M196" s="7">
        <v>-9</v>
      </c>
      <c r="N196" s="7">
        <f t="shared" si="12"/>
        <v>21</v>
      </c>
      <c r="O196" s="34">
        <f t="shared" si="13"/>
        <v>-3650.94</v>
      </c>
      <c r="P196" s="34">
        <f t="shared" si="14"/>
        <v>8518.86</v>
      </c>
      <c r="Q196" s="7">
        <f t="shared" si="15"/>
        <v>30</v>
      </c>
    </row>
    <row r="197" spans="1:17" x14ac:dyDescent="0.25">
      <c r="A197" s="5" t="s">
        <v>12</v>
      </c>
      <c r="B197" s="5" t="s">
        <v>199</v>
      </c>
      <c r="C197" s="5" t="s">
        <v>200</v>
      </c>
      <c r="D197" s="6">
        <v>1177760491</v>
      </c>
      <c r="E197" s="9">
        <v>45371</v>
      </c>
      <c r="F197" s="9">
        <v>45371</v>
      </c>
      <c r="G197" s="5">
        <v>11742735575</v>
      </c>
      <c r="H197" s="7" t="s">
        <v>250</v>
      </c>
      <c r="I197" s="8">
        <v>4254.54</v>
      </c>
      <c r="J197" s="9">
        <v>45401</v>
      </c>
      <c r="K197" s="8">
        <v>3867.76</v>
      </c>
      <c r="L197" s="9">
        <v>45392</v>
      </c>
      <c r="M197" s="7">
        <v>-9</v>
      </c>
      <c r="N197" s="7">
        <f t="shared" si="12"/>
        <v>21</v>
      </c>
      <c r="O197" s="34">
        <f t="shared" si="13"/>
        <v>-34809.840000000004</v>
      </c>
      <c r="P197" s="34">
        <f t="shared" si="14"/>
        <v>81222.960000000006</v>
      </c>
      <c r="Q197" s="7">
        <f t="shared" si="15"/>
        <v>30</v>
      </c>
    </row>
    <row r="198" spans="1:17" x14ac:dyDescent="0.25">
      <c r="A198" s="5" t="s">
        <v>12</v>
      </c>
      <c r="B198" s="5" t="s">
        <v>199</v>
      </c>
      <c r="C198" s="5" t="s">
        <v>200</v>
      </c>
      <c r="D198" s="6">
        <v>1177760491</v>
      </c>
      <c r="E198" s="9">
        <v>45371</v>
      </c>
      <c r="F198" s="9">
        <v>45371</v>
      </c>
      <c r="G198" s="5">
        <v>11742738595</v>
      </c>
      <c r="H198" s="7" t="s">
        <v>251</v>
      </c>
      <c r="I198" s="8">
        <v>201.59</v>
      </c>
      <c r="J198" s="9">
        <v>45401</v>
      </c>
      <c r="K198" s="8">
        <v>183.26</v>
      </c>
      <c r="L198" s="9">
        <v>45392</v>
      </c>
      <c r="M198" s="7">
        <v>-9</v>
      </c>
      <c r="N198" s="7">
        <f t="shared" si="12"/>
        <v>21</v>
      </c>
      <c r="O198" s="34">
        <f t="shared" si="13"/>
        <v>-1649.34</v>
      </c>
      <c r="P198" s="34">
        <f t="shared" si="14"/>
        <v>3848.46</v>
      </c>
      <c r="Q198" s="7">
        <f t="shared" si="15"/>
        <v>30</v>
      </c>
    </row>
    <row r="199" spans="1:17" x14ac:dyDescent="0.25">
      <c r="A199" s="5" t="s">
        <v>12</v>
      </c>
      <c r="B199" s="5" t="s">
        <v>199</v>
      </c>
      <c r="C199" s="5" t="s">
        <v>200</v>
      </c>
      <c r="D199" s="6">
        <v>1177760491</v>
      </c>
      <c r="E199" s="9">
        <v>45371</v>
      </c>
      <c r="F199" s="9">
        <v>45371</v>
      </c>
      <c r="G199" s="5">
        <v>11742739345</v>
      </c>
      <c r="H199" s="7" t="s">
        <v>252</v>
      </c>
      <c r="I199" s="8">
        <v>1281.28</v>
      </c>
      <c r="J199" s="9">
        <v>45401</v>
      </c>
      <c r="K199" s="8">
        <v>1164.8</v>
      </c>
      <c r="L199" s="9">
        <v>45392</v>
      </c>
      <c r="M199" s="7">
        <v>-9</v>
      </c>
      <c r="N199" s="7">
        <f t="shared" si="12"/>
        <v>21</v>
      </c>
      <c r="O199" s="34">
        <f t="shared" si="13"/>
        <v>-10483.199999999999</v>
      </c>
      <c r="P199" s="34">
        <f t="shared" si="14"/>
        <v>24460.799999999999</v>
      </c>
      <c r="Q199" s="7">
        <f t="shared" si="15"/>
        <v>30</v>
      </c>
    </row>
    <row r="200" spans="1:17" x14ac:dyDescent="0.25">
      <c r="A200" s="5" t="s">
        <v>12</v>
      </c>
      <c r="B200" s="5" t="s">
        <v>199</v>
      </c>
      <c r="C200" s="5" t="s">
        <v>200</v>
      </c>
      <c r="D200" s="6">
        <v>1177760491</v>
      </c>
      <c r="E200" s="9">
        <v>45371</v>
      </c>
      <c r="F200" s="9">
        <v>45371</v>
      </c>
      <c r="G200" s="5">
        <v>11742744309</v>
      </c>
      <c r="H200" s="7" t="s">
        <v>253</v>
      </c>
      <c r="I200" s="8">
        <v>919.99</v>
      </c>
      <c r="J200" s="9">
        <v>45401</v>
      </c>
      <c r="K200" s="8">
        <v>837.09</v>
      </c>
      <c r="L200" s="9">
        <v>45392</v>
      </c>
      <c r="M200" s="7">
        <v>-9</v>
      </c>
      <c r="N200" s="7">
        <f t="shared" si="12"/>
        <v>21</v>
      </c>
      <c r="O200" s="34">
        <f t="shared" si="13"/>
        <v>-7533.81</v>
      </c>
      <c r="P200" s="34">
        <f t="shared" si="14"/>
        <v>17578.89</v>
      </c>
      <c r="Q200" s="7">
        <f t="shared" si="15"/>
        <v>30</v>
      </c>
    </row>
    <row r="201" spans="1:17" x14ac:dyDescent="0.25">
      <c r="A201" s="5" t="s">
        <v>12</v>
      </c>
      <c r="B201" s="5" t="s">
        <v>199</v>
      </c>
      <c r="C201" s="5" t="s">
        <v>200</v>
      </c>
      <c r="D201" s="6">
        <v>1177760491</v>
      </c>
      <c r="E201" s="9">
        <v>45371</v>
      </c>
      <c r="F201" s="9">
        <v>45371</v>
      </c>
      <c r="G201" s="5">
        <v>11742747188</v>
      </c>
      <c r="H201" s="7" t="s">
        <v>254</v>
      </c>
      <c r="I201" s="8">
        <v>880.61</v>
      </c>
      <c r="J201" s="9">
        <v>45401</v>
      </c>
      <c r="K201" s="8">
        <v>800.55</v>
      </c>
      <c r="L201" s="9">
        <v>45392</v>
      </c>
      <c r="M201" s="7">
        <v>-9</v>
      </c>
      <c r="N201" s="7">
        <f t="shared" si="12"/>
        <v>21</v>
      </c>
      <c r="O201" s="34">
        <f t="shared" si="13"/>
        <v>-7204.95</v>
      </c>
      <c r="P201" s="34">
        <f t="shared" si="14"/>
        <v>16811.55</v>
      </c>
      <c r="Q201" s="7">
        <f t="shared" si="15"/>
        <v>30</v>
      </c>
    </row>
    <row r="202" spans="1:17" x14ac:dyDescent="0.25">
      <c r="A202" s="5" t="s">
        <v>12</v>
      </c>
      <c r="B202" s="5" t="s">
        <v>199</v>
      </c>
      <c r="C202" s="5" t="s">
        <v>200</v>
      </c>
      <c r="D202" s="6">
        <v>1177760491</v>
      </c>
      <c r="E202" s="9">
        <v>45371</v>
      </c>
      <c r="F202" s="9">
        <v>45371</v>
      </c>
      <c r="G202" s="5">
        <v>11742752526</v>
      </c>
      <c r="H202" s="7" t="s">
        <v>255</v>
      </c>
      <c r="I202" s="8">
        <v>125.69</v>
      </c>
      <c r="J202" s="9">
        <v>45401</v>
      </c>
      <c r="K202" s="8">
        <v>114.26</v>
      </c>
      <c r="L202" s="9">
        <v>45392</v>
      </c>
      <c r="M202" s="7">
        <v>-9</v>
      </c>
      <c r="N202" s="7">
        <f t="shared" si="12"/>
        <v>21</v>
      </c>
      <c r="O202" s="34">
        <f t="shared" si="13"/>
        <v>-1028.3400000000001</v>
      </c>
      <c r="P202" s="34">
        <f t="shared" si="14"/>
        <v>2399.46</v>
      </c>
      <c r="Q202" s="7">
        <f t="shared" si="15"/>
        <v>30</v>
      </c>
    </row>
    <row r="203" spans="1:17" x14ac:dyDescent="0.25">
      <c r="A203" s="5" t="s">
        <v>12</v>
      </c>
      <c r="B203" s="5" t="s">
        <v>199</v>
      </c>
      <c r="C203" s="5" t="s">
        <v>200</v>
      </c>
      <c r="D203" s="6">
        <v>1177760491</v>
      </c>
      <c r="E203" s="9">
        <v>45371</v>
      </c>
      <c r="F203" s="9">
        <v>45371</v>
      </c>
      <c r="G203" s="5">
        <v>11742756505</v>
      </c>
      <c r="H203" s="7" t="s">
        <v>256</v>
      </c>
      <c r="I203" s="8">
        <v>272.44</v>
      </c>
      <c r="J203" s="9">
        <v>45401</v>
      </c>
      <c r="K203" s="8">
        <v>247.67</v>
      </c>
      <c r="L203" s="9">
        <v>45392</v>
      </c>
      <c r="M203" s="7">
        <v>-9</v>
      </c>
      <c r="N203" s="7">
        <f t="shared" si="12"/>
        <v>21</v>
      </c>
      <c r="O203" s="34">
        <f t="shared" si="13"/>
        <v>-2229.0299999999997</v>
      </c>
      <c r="P203" s="34">
        <f t="shared" si="14"/>
        <v>5201.07</v>
      </c>
      <c r="Q203" s="7">
        <f t="shared" si="15"/>
        <v>30</v>
      </c>
    </row>
    <row r="204" spans="1:17" x14ac:dyDescent="0.25">
      <c r="A204" s="5" t="s">
        <v>12</v>
      </c>
      <c r="B204" s="5" t="s">
        <v>199</v>
      </c>
      <c r="C204" s="5" t="s">
        <v>200</v>
      </c>
      <c r="D204" s="6">
        <v>1177760491</v>
      </c>
      <c r="E204" s="9">
        <v>45371</v>
      </c>
      <c r="F204" s="9">
        <v>45371</v>
      </c>
      <c r="G204" s="5">
        <v>11742756598</v>
      </c>
      <c r="H204" s="7" t="s">
        <v>257</v>
      </c>
      <c r="I204" s="8">
        <v>361.57</v>
      </c>
      <c r="J204" s="9">
        <v>45401</v>
      </c>
      <c r="K204" s="8">
        <v>328.7</v>
      </c>
      <c r="L204" s="9">
        <v>45392</v>
      </c>
      <c r="M204" s="7">
        <v>-9</v>
      </c>
      <c r="N204" s="7">
        <f t="shared" si="12"/>
        <v>21</v>
      </c>
      <c r="O204" s="34">
        <f t="shared" si="13"/>
        <v>-2958.2999999999997</v>
      </c>
      <c r="P204" s="34">
        <f t="shared" si="14"/>
        <v>6902.7</v>
      </c>
      <c r="Q204" s="7">
        <f t="shared" si="15"/>
        <v>30</v>
      </c>
    </row>
    <row r="205" spans="1:17" x14ac:dyDescent="0.25">
      <c r="A205" s="5" t="s">
        <v>12</v>
      </c>
      <c r="B205" s="5" t="s">
        <v>199</v>
      </c>
      <c r="C205" s="5" t="s">
        <v>200</v>
      </c>
      <c r="D205" s="6">
        <v>1177760491</v>
      </c>
      <c r="E205" s="9">
        <v>45371</v>
      </c>
      <c r="F205" s="9">
        <v>45371</v>
      </c>
      <c r="G205" s="5">
        <v>11742767374</v>
      </c>
      <c r="H205" s="7" t="s">
        <v>258</v>
      </c>
      <c r="I205" s="8">
        <v>479.94</v>
      </c>
      <c r="J205" s="9">
        <v>45401</v>
      </c>
      <c r="K205" s="8">
        <v>436.31</v>
      </c>
      <c r="L205" s="9">
        <v>45392</v>
      </c>
      <c r="M205" s="7">
        <v>-9</v>
      </c>
      <c r="N205" s="7">
        <f t="shared" si="12"/>
        <v>21</v>
      </c>
      <c r="O205" s="34">
        <f t="shared" si="13"/>
        <v>-3926.79</v>
      </c>
      <c r="P205" s="34">
        <f t="shared" si="14"/>
        <v>9162.51</v>
      </c>
      <c r="Q205" s="7">
        <f t="shared" si="15"/>
        <v>30</v>
      </c>
    </row>
    <row r="206" spans="1:17" x14ac:dyDescent="0.25">
      <c r="A206" s="5" t="s">
        <v>12</v>
      </c>
      <c r="B206" s="5" t="s">
        <v>199</v>
      </c>
      <c r="C206" s="5" t="s">
        <v>200</v>
      </c>
      <c r="D206" s="6">
        <v>1177760491</v>
      </c>
      <c r="E206" s="9">
        <v>45371</v>
      </c>
      <c r="F206" s="9">
        <v>45371</v>
      </c>
      <c r="G206" s="5">
        <v>11742767846</v>
      </c>
      <c r="H206" s="7" t="s">
        <v>259</v>
      </c>
      <c r="I206" s="8">
        <v>83.5</v>
      </c>
      <c r="J206" s="9">
        <v>45401</v>
      </c>
      <c r="K206" s="8">
        <v>75.91</v>
      </c>
      <c r="L206" s="9">
        <v>45392</v>
      </c>
      <c r="M206" s="7">
        <v>-9</v>
      </c>
      <c r="N206" s="7">
        <f t="shared" si="12"/>
        <v>21</v>
      </c>
      <c r="O206" s="34">
        <f t="shared" si="13"/>
        <v>-683.18999999999994</v>
      </c>
      <c r="P206" s="34">
        <f t="shared" si="14"/>
        <v>1594.11</v>
      </c>
      <c r="Q206" s="7">
        <f t="shared" si="15"/>
        <v>30</v>
      </c>
    </row>
    <row r="207" spans="1:17" x14ac:dyDescent="0.25">
      <c r="A207" s="5" t="s">
        <v>12</v>
      </c>
      <c r="B207" s="5" t="s">
        <v>199</v>
      </c>
      <c r="C207" s="5" t="s">
        <v>260</v>
      </c>
      <c r="D207" s="6">
        <v>97103880585</v>
      </c>
      <c r="E207" s="9">
        <v>45376</v>
      </c>
      <c r="F207" s="9">
        <v>45376</v>
      </c>
      <c r="G207" s="5">
        <v>11772850484</v>
      </c>
      <c r="H207" s="7">
        <v>1024080294</v>
      </c>
      <c r="I207" s="8">
        <v>73.5</v>
      </c>
      <c r="J207" s="9">
        <v>45406</v>
      </c>
      <c r="K207" s="8">
        <v>73.5</v>
      </c>
      <c r="L207" s="9">
        <v>45386</v>
      </c>
      <c r="M207" s="7">
        <v>-20</v>
      </c>
      <c r="N207" s="7">
        <f t="shared" si="12"/>
        <v>10</v>
      </c>
      <c r="O207" s="34">
        <f t="shared" si="13"/>
        <v>-1470</v>
      </c>
      <c r="P207" s="34">
        <f t="shared" si="14"/>
        <v>735</v>
      </c>
      <c r="Q207" s="7">
        <f t="shared" si="15"/>
        <v>30</v>
      </c>
    </row>
    <row r="208" spans="1:17" x14ac:dyDescent="0.25">
      <c r="A208" s="5" t="s">
        <v>12</v>
      </c>
      <c r="B208" s="5" t="s">
        <v>199</v>
      </c>
      <c r="C208" s="5" t="s">
        <v>260</v>
      </c>
      <c r="D208" s="6">
        <v>97103880585</v>
      </c>
      <c r="E208" s="9">
        <v>45378</v>
      </c>
      <c r="F208" s="9">
        <v>45378</v>
      </c>
      <c r="G208" s="5">
        <v>11786632687</v>
      </c>
      <c r="H208" s="7">
        <v>1024084277</v>
      </c>
      <c r="I208" s="8">
        <v>567.84</v>
      </c>
      <c r="J208" s="9">
        <v>45408</v>
      </c>
      <c r="K208" s="8">
        <v>567.84</v>
      </c>
      <c r="L208" s="9">
        <v>45398</v>
      </c>
      <c r="M208" s="7">
        <v>-10</v>
      </c>
      <c r="N208" s="7">
        <f t="shared" si="12"/>
        <v>20</v>
      </c>
      <c r="O208" s="34">
        <f t="shared" si="13"/>
        <v>-5678.4000000000005</v>
      </c>
      <c r="P208" s="34">
        <f t="shared" si="14"/>
        <v>11356.800000000001</v>
      </c>
      <c r="Q208" s="7">
        <f t="shared" si="15"/>
        <v>30</v>
      </c>
    </row>
    <row r="209" spans="1:17" x14ac:dyDescent="0.25">
      <c r="A209" s="5" t="s">
        <v>12</v>
      </c>
      <c r="B209" s="5" t="s">
        <v>199</v>
      </c>
      <c r="C209" s="5" t="s">
        <v>261</v>
      </c>
      <c r="D209" s="6">
        <v>9771701001</v>
      </c>
      <c r="E209" s="9">
        <v>45379</v>
      </c>
      <c r="F209" s="9">
        <v>45379</v>
      </c>
      <c r="G209" s="5">
        <v>11793734836</v>
      </c>
      <c r="H209" s="7" t="s">
        <v>262</v>
      </c>
      <c r="I209" s="8">
        <v>10.98</v>
      </c>
      <c r="J209" s="9">
        <v>45409</v>
      </c>
      <c r="K209" s="8">
        <v>9</v>
      </c>
      <c r="L209" s="9">
        <v>45392</v>
      </c>
      <c r="M209" s="7">
        <v>-17</v>
      </c>
      <c r="N209" s="7">
        <f t="shared" si="12"/>
        <v>13</v>
      </c>
      <c r="O209" s="34">
        <f t="shared" si="13"/>
        <v>-153</v>
      </c>
      <c r="P209" s="34">
        <f t="shared" si="14"/>
        <v>117</v>
      </c>
      <c r="Q209" s="7">
        <f t="shared" si="15"/>
        <v>30</v>
      </c>
    </row>
    <row r="210" spans="1:17" x14ac:dyDescent="0.25">
      <c r="A210" s="5" t="s">
        <v>12</v>
      </c>
      <c r="B210" s="5" t="s">
        <v>199</v>
      </c>
      <c r="C210" s="5" t="s">
        <v>263</v>
      </c>
      <c r="D210" s="6">
        <v>7516911000</v>
      </c>
      <c r="E210" s="9">
        <v>45379</v>
      </c>
      <c r="F210" s="9">
        <v>45379</v>
      </c>
      <c r="G210" s="5">
        <v>11793734892</v>
      </c>
      <c r="H210" s="7" t="s">
        <v>264</v>
      </c>
      <c r="I210" s="8">
        <v>48.2</v>
      </c>
      <c r="J210" s="9">
        <v>45409</v>
      </c>
      <c r="K210" s="8">
        <v>39.51</v>
      </c>
      <c r="L210" s="9">
        <v>45392</v>
      </c>
      <c r="M210" s="7">
        <v>-17</v>
      </c>
      <c r="N210" s="7">
        <f t="shared" si="12"/>
        <v>13</v>
      </c>
      <c r="O210" s="34">
        <f t="shared" si="13"/>
        <v>-671.67</v>
      </c>
      <c r="P210" s="34">
        <f t="shared" si="14"/>
        <v>513.63</v>
      </c>
      <c r="Q210" s="7">
        <f t="shared" si="15"/>
        <v>30</v>
      </c>
    </row>
    <row r="211" spans="1:17" x14ac:dyDescent="0.25">
      <c r="A211" s="5" t="s">
        <v>12</v>
      </c>
      <c r="B211" s="5" t="s">
        <v>199</v>
      </c>
      <c r="C211" s="5" t="s">
        <v>261</v>
      </c>
      <c r="D211" s="6">
        <v>9771701001</v>
      </c>
      <c r="E211" s="9">
        <v>45379</v>
      </c>
      <c r="F211" s="9">
        <v>45379</v>
      </c>
      <c r="G211" s="5">
        <v>11793734926</v>
      </c>
      <c r="H211" s="7" t="s">
        <v>265</v>
      </c>
      <c r="I211" s="8">
        <v>10.98</v>
      </c>
      <c r="J211" s="9">
        <v>45409</v>
      </c>
      <c r="K211" s="8">
        <v>9</v>
      </c>
      <c r="L211" s="9">
        <v>45392</v>
      </c>
      <c r="M211" s="7">
        <v>-17</v>
      </c>
      <c r="N211" s="7">
        <f t="shared" si="12"/>
        <v>13</v>
      </c>
      <c r="O211" s="34">
        <f t="shared" si="13"/>
        <v>-153</v>
      </c>
      <c r="P211" s="34">
        <f t="shared" si="14"/>
        <v>117</v>
      </c>
      <c r="Q211" s="7">
        <f t="shared" si="15"/>
        <v>30</v>
      </c>
    </row>
    <row r="212" spans="1:17" x14ac:dyDescent="0.25">
      <c r="A212" s="5" t="s">
        <v>12</v>
      </c>
      <c r="B212" s="5" t="s">
        <v>199</v>
      </c>
      <c r="C212" s="5" t="s">
        <v>263</v>
      </c>
      <c r="D212" s="6">
        <v>7516911000</v>
      </c>
      <c r="E212" s="9">
        <v>45379</v>
      </c>
      <c r="F212" s="9">
        <v>45379</v>
      </c>
      <c r="G212" s="5">
        <v>11793734939</v>
      </c>
      <c r="H212" s="7" t="s">
        <v>266</v>
      </c>
      <c r="I212" s="8">
        <v>44.4</v>
      </c>
      <c r="J212" s="9">
        <v>45409</v>
      </c>
      <c r="K212" s="8">
        <v>36.39</v>
      </c>
      <c r="L212" s="9">
        <v>45392</v>
      </c>
      <c r="M212" s="7">
        <v>-17</v>
      </c>
      <c r="N212" s="7">
        <f t="shared" si="12"/>
        <v>13</v>
      </c>
      <c r="O212" s="34">
        <f t="shared" si="13"/>
        <v>-618.63</v>
      </c>
      <c r="P212" s="34">
        <f t="shared" si="14"/>
        <v>473.07</v>
      </c>
      <c r="Q212" s="7">
        <f t="shared" si="15"/>
        <v>30</v>
      </c>
    </row>
    <row r="213" spans="1:17" x14ac:dyDescent="0.25">
      <c r="A213" s="5" t="s">
        <v>12</v>
      </c>
      <c r="B213" s="5" t="s">
        <v>199</v>
      </c>
      <c r="C213" s="5" t="s">
        <v>263</v>
      </c>
      <c r="D213" s="6">
        <v>7516911000</v>
      </c>
      <c r="E213" s="9">
        <v>45379</v>
      </c>
      <c r="F213" s="9">
        <v>45379</v>
      </c>
      <c r="G213" s="5">
        <v>11793734956</v>
      </c>
      <c r="H213" s="7" t="s">
        <v>267</v>
      </c>
      <c r="I213" s="8">
        <v>61.31</v>
      </c>
      <c r="J213" s="9">
        <v>45409</v>
      </c>
      <c r="K213" s="8">
        <v>50.25</v>
      </c>
      <c r="L213" s="9">
        <v>45392</v>
      </c>
      <c r="M213" s="7">
        <v>-17</v>
      </c>
      <c r="N213" s="7">
        <f t="shared" si="12"/>
        <v>13</v>
      </c>
      <c r="O213" s="34">
        <f t="shared" si="13"/>
        <v>-854.25</v>
      </c>
      <c r="P213" s="34">
        <f t="shared" si="14"/>
        <v>653.25</v>
      </c>
      <c r="Q213" s="7">
        <f t="shared" si="15"/>
        <v>30</v>
      </c>
    </row>
    <row r="214" spans="1:17" x14ac:dyDescent="0.25">
      <c r="A214" s="5" t="s">
        <v>12</v>
      </c>
      <c r="B214" s="5" t="s">
        <v>199</v>
      </c>
      <c r="C214" s="5" t="s">
        <v>261</v>
      </c>
      <c r="D214" s="6">
        <v>9771701001</v>
      </c>
      <c r="E214" s="9">
        <v>45379</v>
      </c>
      <c r="F214" s="9">
        <v>45379</v>
      </c>
      <c r="G214" s="5">
        <v>11793734971</v>
      </c>
      <c r="H214" s="7" t="s">
        <v>268</v>
      </c>
      <c r="I214" s="8">
        <v>41.97</v>
      </c>
      <c r="J214" s="9">
        <v>45409</v>
      </c>
      <c r="K214" s="8">
        <v>39.99</v>
      </c>
      <c r="L214" s="9">
        <v>45392</v>
      </c>
      <c r="M214" s="7">
        <v>-17</v>
      </c>
      <c r="N214" s="7">
        <f t="shared" si="12"/>
        <v>13</v>
      </c>
      <c r="O214" s="34">
        <f t="shared" si="13"/>
        <v>-679.83</v>
      </c>
      <c r="P214" s="34">
        <f t="shared" si="14"/>
        <v>519.87</v>
      </c>
      <c r="Q214" s="7">
        <f t="shared" si="15"/>
        <v>30</v>
      </c>
    </row>
    <row r="215" spans="1:17" x14ac:dyDescent="0.25">
      <c r="A215" s="5" t="s">
        <v>12</v>
      </c>
      <c r="B215" s="5" t="s">
        <v>199</v>
      </c>
      <c r="C215" s="5" t="s">
        <v>269</v>
      </c>
      <c r="D215" s="6">
        <v>2298700010</v>
      </c>
      <c r="E215" s="9">
        <v>45384</v>
      </c>
      <c r="F215" s="9">
        <v>45384</v>
      </c>
      <c r="G215" s="5">
        <v>11816918404</v>
      </c>
      <c r="H215" s="7" t="s">
        <v>270</v>
      </c>
      <c r="I215" s="8">
        <v>1731.02</v>
      </c>
      <c r="J215" s="9">
        <v>45444</v>
      </c>
      <c r="K215" s="8">
        <v>1418.87</v>
      </c>
      <c r="L215" s="9">
        <v>45397</v>
      </c>
      <c r="M215" s="7">
        <v>-47</v>
      </c>
      <c r="N215" s="7">
        <f t="shared" si="12"/>
        <v>13</v>
      </c>
      <c r="O215" s="34">
        <f t="shared" si="13"/>
        <v>-66686.89</v>
      </c>
      <c r="P215" s="34">
        <f t="shared" si="14"/>
        <v>18445.309999999998</v>
      </c>
      <c r="Q215" s="7">
        <f t="shared" si="15"/>
        <v>60</v>
      </c>
    </row>
    <row r="216" spans="1:17" x14ac:dyDescent="0.25">
      <c r="A216" s="5" t="s">
        <v>12</v>
      </c>
      <c r="B216" s="5" t="s">
        <v>199</v>
      </c>
      <c r="C216" s="5" t="s">
        <v>269</v>
      </c>
      <c r="D216" s="6">
        <v>2298700010</v>
      </c>
      <c r="E216" s="9">
        <v>45384</v>
      </c>
      <c r="F216" s="9">
        <v>45384</v>
      </c>
      <c r="G216" s="5">
        <v>11816918631</v>
      </c>
      <c r="H216" s="7" t="s">
        <v>271</v>
      </c>
      <c r="I216" s="8">
        <v>634.07000000000005</v>
      </c>
      <c r="J216" s="9">
        <v>45444</v>
      </c>
      <c r="K216" s="8">
        <v>519.26</v>
      </c>
      <c r="L216" s="9">
        <v>45397</v>
      </c>
      <c r="M216" s="7">
        <v>-47</v>
      </c>
      <c r="N216" s="7">
        <f t="shared" si="12"/>
        <v>13</v>
      </c>
      <c r="O216" s="34">
        <f t="shared" si="13"/>
        <v>-24405.22</v>
      </c>
      <c r="P216" s="34">
        <f t="shared" si="14"/>
        <v>6750.38</v>
      </c>
      <c r="Q216" s="7">
        <f t="shared" si="15"/>
        <v>60</v>
      </c>
    </row>
    <row r="217" spans="1:17" x14ac:dyDescent="0.25">
      <c r="A217" s="5" t="s">
        <v>12</v>
      </c>
      <c r="B217" s="5" t="s">
        <v>199</v>
      </c>
      <c r="C217" s="5" t="s">
        <v>261</v>
      </c>
      <c r="D217" s="6">
        <v>9771701001</v>
      </c>
      <c r="E217" s="9">
        <v>45384</v>
      </c>
      <c r="F217" s="9">
        <v>45384</v>
      </c>
      <c r="G217" s="5">
        <v>11820980481</v>
      </c>
      <c r="H217" s="7" t="s">
        <v>272</v>
      </c>
      <c r="I217" s="8">
        <v>10.98</v>
      </c>
      <c r="J217" s="9">
        <v>45414</v>
      </c>
      <c r="K217" s="8">
        <v>9</v>
      </c>
      <c r="L217" s="9">
        <v>45398</v>
      </c>
      <c r="M217" s="7">
        <v>-16</v>
      </c>
      <c r="N217" s="7">
        <f t="shared" si="12"/>
        <v>14</v>
      </c>
      <c r="O217" s="34">
        <f t="shared" si="13"/>
        <v>-144</v>
      </c>
      <c r="P217" s="34">
        <f t="shared" si="14"/>
        <v>126</v>
      </c>
      <c r="Q217" s="7">
        <f t="shared" si="15"/>
        <v>30</v>
      </c>
    </row>
    <row r="218" spans="1:17" x14ac:dyDescent="0.25">
      <c r="A218" s="5" t="s">
        <v>12</v>
      </c>
      <c r="B218" s="5" t="s">
        <v>199</v>
      </c>
      <c r="C218" s="5" t="s">
        <v>263</v>
      </c>
      <c r="D218" s="6">
        <v>7516911000</v>
      </c>
      <c r="E218" s="9">
        <v>45384</v>
      </c>
      <c r="F218" s="9">
        <v>45384</v>
      </c>
      <c r="G218" s="5">
        <v>11820980937</v>
      </c>
      <c r="H218" s="7" t="s">
        <v>273</v>
      </c>
      <c r="I218" s="8">
        <v>68.599999999999994</v>
      </c>
      <c r="J218" s="9">
        <v>45414</v>
      </c>
      <c r="K218" s="8">
        <v>56.23</v>
      </c>
      <c r="L218" s="9">
        <v>45392</v>
      </c>
      <c r="M218" s="7">
        <v>-22</v>
      </c>
      <c r="N218" s="7">
        <f t="shared" si="12"/>
        <v>8</v>
      </c>
      <c r="O218" s="34">
        <f t="shared" si="13"/>
        <v>-1237.06</v>
      </c>
      <c r="P218" s="34">
        <f t="shared" si="14"/>
        <v>449.84</v>
      </c>
      <c r="Q218" s="7">
        <f t="shared" si="15"/>
        <v>30</v>
      </c>
    </row>
    <row r="219" spans="1:17" x14ac:dyDescent="0.25">
      <c r="A219" s="5" t="s">
        <v>12</v>
      </c>
      <c r="B219" s="5" t="s">
        <v>199</v>
      </c>
      <c r="C219" s="5" t="s">
        <v>274</v>
      </c>
      <c r="D219" s="6">
        <v>9606630961</v>
      </c>
      <c r="E219" s="9">
        <v>45384</v>
      </c>
      <c r="F219" s="9">
        <v>45384</v>
      </c>
      <c r="G219" s="5">
        <v>11821780538</v>
      </c>
      <c r="H219" s="7" t="s">
        <v>275</v>
      </c>
      <c r="I219" s="8">
        <v>16473.259999999998</v>
      </c>
      <c r="J219" s="9">
        <v>45414</v>
      </c>
      <c r="K219" s="8">
        <v>13502.67</v>
      </c>
      <c r="L219" s="9">
        <v>45399</v>
      </c>
      <c r="M219" s="7">
        <v>-15</v>
      </c>
      <c r="N219" s="7">
        <f t="shared" si="12"/>
        <v>15</v>
      </c>
      <c r="O219" s="34">
        <f t="shared" si="13"/>
        <v>-202540.05</v>
      </c>
      <c r="P219" s="34">
        <f t="shared" si="14"/>
        <v>202540.05</v>
      </c>
      <c r="Q219" s="7">
        <f t="shared" si="15"/>
        <v>30</v>
      </c>
    </row>
    <row r="220" spans="1:17" x14ac:dyDescent="0.25">
      <c r="A220" s="5" t="s">
        <v>12</v>
      </c>
      <c r="B220" s="5" t="s">
        <v>199</v>
      </c>
      <c r="C220" s="5" t="s">
        <v>276</v>
      </c>
      <c r="D220" s="6">
        <v>1219980529</v>
      </c>
      <c r="E220" s="9">
        <v>45384</v>
      </c>
      <c r="F220" s="9">
        <v>45384</v>
      </c>
      <c r="G220" s="5">
        <v>11823011727</v>
      </c>
      <c r="H220" s="7" t="s">
        <v>277</v>
      </c>
      <c r="I220" s="8">
        <v>605.63</v>
      </c>
      <c r="J220" s="9">
        <v>45414</v>
      </c>
      <c r="K220" s="8">
        <v>496.42</v>
      </c>
      <c r="L220" s="9">
        <v>45398</v>
      </c>
      <c r="M220" s="7">
        <v>-16</v>
      </c>
      <c r="N220" s="7">
        <f t="shared" si="12"/>
        <v>14</v>
      </c>
      <c r="O220" s="34">
        <f t="shared" si="13"/>
        <v>-7942.72</v>
      </c>
      <c r="P220" s="34">
        <f t="shared" si="14"/>
        <v>6949.88</v>
      </c>
      <c r="Q220" s="7">
        <f t="shared" si="15"/>
        <v>30</v>
      </c>
    </row>
    <row r="221" spans="1:17" x14ac:dyDescent="0.25">
      <c r="A221" s="5" t="s">
        <v>12</v>
      </c>
      <c r="B221" s="5" t="s">
        <v>199</v>
      </c>
      <c r="C221" s="5" t="s">
        <v>278</v>
      </c>
      <c r="D221" s="6">
        <v>51570893</v>
      </c>
      <c r="E221" s="9">
        <v>45386</v>
      </c>
      <c r="F221" s="9">
        <v>45386</v>
      </c>
      <c r="G221" s="5">
        <v>11832801269</v>
      </c>
      <c r="H221" s="7">
        <v>9502180682</v>
      </c>
      <c r="I221" s="8">
        <v>7276.97</v>
      </c>
      <c r="J221" s="9">
        <v>45416</v>
      </c>
      <c r="K221" s="8">
        <v>5964.73</v>
      </c>
      <c r="L221" s="9">
        <v>45404</v>
      </c>
      <c r="M221" s="7">
        <v>-12</v>
      </c>
      <c r="N221" s="7">
        <f t="shared" si="12"/>
        <v>18</v>
      </c>
      <c r="O221" s="34">
        <f t="shared" si="13"/>
        <v>-71576.759999999995</v>
      </c>
      <c r="P221" s="34">
        <f t="shared" si="14"/>
        <v>107365.13999999998</v>
      </c>
      <c r="Q221" s="7">
        <f t="shared" si="15"/>
        <v>30</v>
      </c>
    </row>
    <row r="222" spans="1:17" x14ac:dyDescent="0.25">
      <c r="A222" s="5" t="s">
        <v>12</v>
      </c>
      <c r="B222" s="5" t="s">
        <v>199</v>
      </c>
      <c r="C222" s="5" t="s">
        <v>279</v>
      </c>
      <c r="D222" s="6">
        <v>12878470157</v>
      </c>
      <c r="E222" s="9">
        <v>45386</v>
      </c>
      <c r="F222" s="9">
        <v>45386</v>
      </c>
      <c r="G222" s="5">
        <v>11832814378</v>
      </c>
      <c r="H222" s="7">
        <v>2800003086</v>
      </c>
      <c r="I222" s="8">
        <v>101.02</v>
      </c>
      <c r="J222" s="9">
        <v>45416</v>
      </c>
      <c r="K222" s="8">
        <v>82.8</v>
      </c>
      <c r="L222" s="9">
        <v>45399</v>
      </c>
      <c r="M222" s="7">
        <v>-17</v>
      </c>
      <c r="N222" s="7">
        <f t="shared" si="12"/>
        <v>13</v>
      </c>
      <c r="O222" s="34">
        <f t="shared" si="13"/>
        <v>-1407.6</v>
      </c>
      <c r="P222" s="34">
        <f t="shared" si="14"/>
        <v>1076.3999999999999</v>
      </c>
      <c r="Q222" s="7">
        <f t="shared" si="15"/>
        <v>30</v>
      </c>
    </row>
    <row r="223" spans="1:17" x14ac:dyDescent="0.25">
      <c r="A223" s="5" t="s">
        <v>12</v>
      </c>
      <c r="B223" s="5" t="s">
        <v>199</v>
      </c>
      <c r="C223" s="5" t="s">
        <v>279</v>
      </c>
      <c r="D223" s="6">
        <v>12878470157</v>
      </c>
      <c r="E223" s="9">
        <v>45386</v>
      </c>
      <c r="F223" s="9">
        <v>45386</v>
      </c>
      <c r="G223" s="5">
        <v>11832814384</v>
      </c>
      <c r="H223" s="7">
        <v>2800003065</v>
      </c>
      <c r="I223" s="8">
        <v>10434.61</v>
      </c>
      <c r="J223" s="9">
        <v>45416</v>
      </c>
      <c r="K223" s="8">
        <v>8552.9599999999991</v>
      </c>
      <c r="L223" s="9">
        <v>45399</v>
      </c>
      <c r="M223" s="7">
        <v>-17</v>
      </c>
      <c r="N223" s="7">
        <f t="shared" si="12"/>
        <v>13</v>
      </c>
      <c r="O223" s="34">
        <f t="shared" si="13"/>
        <v>-145400.31999999998</v>
      </c>
      <c r="P223" s="34">
        <f t="shared" si="14"/>
        <v>111188.47999999998</v>
      </c>
      <c r="Q223" s="7">
        <f t="shared" si="15"/>
        <v>30</v>
      </c>
    </row>
    <row r="224" spans="1:17" x14ac:dyDescent="0.25">
      <c r="A224" s="5" t="s">
        <v>12</v>
      </c>
      <c r="B224" s="5" t="s">
        <v>199</v>
      </c>
      <c r="C224" s="5" t="s">
        <v>279</v>
      </c>
      <c r="D224" s="6">
        <v>12878470157</v>
      </c>
      <c r="E224" s="9">
        <v>45386</v>
      </c>
      <c r="F224" s="9">
        <v>45386</v>
      </c>
      <c r="G224" s="5">
        <v>11832814388</v>
      </c>
      <c r="H224" s="7">
        <v>2800003080</v>
      </c>
      <c r="I224" s="8">
        <v>20.76</v>
      </c>
      <c r="J224" s="9">
        <v>45416</v>
      </c>
      <c r="K224" s="8">
        <v>17.02</v>
      </c>
      <c r="L224" s="9">
        <v>45399</v>
      </c>
      <c r="M224" s="7">
        <v>-17</v>
      </c>
      <c r="N224" s="7">
        <f t="shared" si="12"/>
        <v>13</v>
      </c>
      <c r="O224" s="34">
        <f t="shared" si="13"/>
        <v>-289.33999999999997</v>
      </c>
      <c r="P224" s="34">
        <f t="shared" si="14"/>
        <v>221.26</v>
      </c>
      <c r="Q224" s="7">
        <f t="shared" si="15"/>
        <v>30</v>
      </c>
    </row>
    <row r="225" spans="1:17" x14ac:dyDescent="0.25">
      <c r="A225" s="5" t="s">
        <v>12</v>
      </c>
      <c r="B225" s="5" t="s">
        <v>199</v>
      </c>
      <c r="C225" s="5" t="s">
        <v>279</v>
      </c>
      <c r="D225" s="6">
        <v>12878470157</v>
      </c>
      <c r="E225" s="9">
        <v>45386</v>
      </c>
      <c r="F225" s="9">
        <v>45386</v>
      </c>
      <c r="G225" s="5">
        <v>11832814397</v>
      </c>
      <c r="H225" s="7">
        <v>2800003060</v>
      </c>
      <c r="I225" s="8">
        <v>18.93</v>
      </c>
      <c r="J225" s="9">
        <v>45416</v>
      </c>
      <c r="K225" s="8">
        <v>15.52</v>
      </c>
      <c r="L225" s="9">
        <v>45399</v>
      </c>
      <c r="M225" s="7">
        <v>-17</v>
      </c>
      <c r="N225" s="7">
        <f t="shared" si="12"/>
        <v>13</v>
      </c>
      <c r="O225" s="34">
        <f t="shared" si="13"/>
        <v>-263.83999999999997</v>
      </c>
      <c r="P225" s="34">
        <f t="shared" si="14"/>
        <v>201.76</v>
      </c>
      <c r="Q225" s="7">
        <f t="shared" si="15"/>
        <v>30</v>
      </c>
    </row>
    <row r="226" spans="1:17" x14ac:dyDescent="0.25">
      <c r="A226" s="5" t="s">
        <v>12</v>
      </c>
      <c r="B226" s="5" t="s">
        <v>199</v>
      </c>
      <c r="C226" s="5" t="s">
        <v>279</v>
      </c>
      <c r="D226" s="6">
        <v>12878470157</v>
      </c>
      <c r="E226" s="9">
        <v>45386</v>
      </c>
      <c r="F226" s="9">
        <v>45386</v>
      </c>
      <c r="G226" s="5">
        <v>11832814400</v>
      </c>
      <c r="H226" s="7">
        <v>2800003089</v>
      </c>
      <c r="I226" s="8">
        <v>3654.49</v>
      </c>
      <c r="J226" s="9">
        <v>45416</v>
      </c>
      <c r="K226" s="8">
        <v>2995.48</v>
      </c>
      <c r="L226" s="9">
        <v>45398</v>
      </c>
      <c r="M226" s="7">
        <v>-18</v>
      </c>
      <c r="N226" s="7">
        <f t="shared" si="12"/>
        <v>12</v>
      </c>
      <c r="O226" s="34">
        <f t="shared" si="13"/>
        <v>-53918.64</v>
      </c>
      <c r="P226" s="34">
        <f t="shared" si="14"/>
        <v>35945.760000000002</v>
      </c>
      <c r="Q226" s="7">
        <f t="shared" si="15"/>
        <v>30</v>
      </c>
    </row>
    <row r="227" spans="1:17" x14ac:dyDescent="0.25">
      <c r="A227" s="5" t="s">
        <v>12</v>
      </c>
      <c r="B227" s="5" t="s">
        <v>199</v>
      </c>
      <c r="C227" s="5" t="s">
        <v>279</v>
      </c>
      <c r="D227" s="6">
        <v>12878470157</v>
      </c>
      <c r="E227" s="9">
        <v>45386</v>
      </c>
      <c r="F227" s="9">
        <v>45386</v>
      </c>
      <c r="G227" s="5">
        <v>11832814406</v>
      </c>
      <c r="H227" s="7">
        <v>2800003084</v>
      </c>
      <c r="I227" s="8">
        <v>101.02</v>
      </c>
      <c r="J227" s="9">
        <v>45416</v>
      </c>
      <c r="K227" s="8">
        <v>82.8</v>
      </c>
      <c r="L227" s="9">
        <v>45399</v>
      </c>
      <c r="M227" s="7">
        <v>-17</v>
      </c>
      <c r="N227" s="7">
        <f t="shared" si="12"/>
        <v>13</v>
      </c>
      <c r="O227" s="34">
        <f t="shared" si="13"/>
        <v>-1407.6</v>
      </c>
      <c r="P227" s="34">
        <f t="shared" si="14"/>
        <v>1076.3999999999999</v>
      </c>
      <c r="Q227" s="7">
        <f t="shared" si="15"/>
        <v>30</v>
      </c>
    </row>
    <row r="228" spans="1:17" x14ac:dyDescent="0.25">
      <c r="A228" s="5" t="s">
        <v>12</v>
      </c>
      <c r="B228" s="5" t="s">
        <v>199</v>
      </c>
      <c r="C228" s="5" t="s">
        <v>279</v>
      </c>
      <c r="D228" s="6">
        <v>12878470157</v>
      </c>
      <c r="E228" s="9">
        <v>45386</v>
      </c>
      <c r="F228" s="9">
        <v>45386</v>
      </c>
      <c r="G228" s="5">
        <v>11832814410</v>
      </c>
      <c r="H228" s="7">
        <v>2800003092</v>
      </c>
      <c r="I228" s="8">
        <v>3654.49</v>
      </c>
      <c r="J228" s="9">
        <v>45416</v>
      </c>
      <c r="K228" s="8">
        <v>2995.48</v>
      </c>
      <c r="L228" s="9">
        <v>45398</v>
      </c>
      <c r="M228" s="7">
        <v>-18</v>
      </c>
      <c r="N228" s="7">
        <f t="shared" si="12"/>
        <v>12</v>
      </c>
      <c r="O228" s="34">
        <f t="shared" si="13"/>
        <v>-53918.64</v>
      </c>
      <c r="P228" s="34">
        <f t="shared" si="14"/>
        <v>35945.760000000002</v>
      </c>
      <c r="Q228" s="7">
        <f t="shared" si="15"/>
        <v>30</v>
      </c>
    </row>
    <row r="229" spans="1:17" x14ac:dyDescent="0.25">
      <c r="A229" s="5" t="s">
        <v>12</v>
      </c>
      <c r="B229" s="5" t="s">
        <v>199</v>
      </c>
      <c r="C229" s="5" t="s">
        <v>36</v>
      </c>
      <c r="D229" s="6">
        <v>11582010150</v>
      </c>
      <c r="E229" s="9">
        <v>45386</v>
      </c>
      <c r="F229" s="9">
        <v>45386</v>
      </c>
      <c r="G229" s="5">
        <v>11834952478</v>
      </c>
      <c r="H229" s="7">
        <v>10028381</v>
      </c>
      <c r="I229" s="8">
        <v>1983.96</v>
      </c>
      <c r="J229" s="9">
        <v>45416</v>
      </c>
      <c r="K229" s="8">
        <v>1626.2</v>
      </c>
      <c r="L229" s="9">
        <v>45398</v>
      </c>
      <c r="M229" s="7">
        <v>-18</v>
      </c>
      <c r="N229" s="7">
        <f t="shared" si="12"/>
        <v>12</v>
      </c>
      <c r="O229" s="34">
        <f t="shared" si="13"/>
        <v>-29271.600000000002</v>
      </c>
      <c r="P229" s="34">
        <f t="shared" si="14"/>
        <v>19514.400000000001</v>
      </c>
      <c r="Q229" s="7">
        <f t="shared" si="15"/>
        <v>30</v>
      </c>
    </row>
    <row r="230" spans="1:17" x14ac:dyDescent="0.25">
      <c r="A230" s="5" t="s">
        <v>12</v>
      </c>
      <c r="B230" s="5" t="s">
        <v>199</v>
      </c>
      <c r="C230" s="5" t="s">
        <v>280</v>
      </c>
      <c r="D230" s="6">
        <v>5344720486</v>
      </c>
      <c r="E230" s="9">
        <v>45387</v>
      </c>
      <c r="F230" s="9">
        <v>45387</v>
      </c>
      <c r="G230" s="5">
        <v>11844022557</v>
      </c>
      <c r="H230" s="7" t="s">
        <v>281</v>
      </c>
      <c r="I230" s="8">
        <v>700.38</v>
      </c>
      <c r="J230" s="9">
        <v>45417</v>
      </c>
      <c r="K230" s="8">
        <v>574.08000000000004</v>
      </c>
      <c r="L230" s="9">
        <v>45398</v>
      </c>
      <c r="M230" s="7">
        <v>-19</v>
      </c>
      <c r="N230" s="7">
        <f t="shared" si="12"/>
        <v>11</v>
      </c>
      <c r="O230" s="34">
        <f t="shared" si="13"/>
        <v>-10907.52</v>
      </c>
      <c r="P230" s="34">
        <f t="shared" si="14"/>
        <v>6314.88</v>
      </c>
      <c r="Q230" s="7">
        <f t="shared" si="15"/>
        <v>30</v>
      </c>
    </row>
    <row r="231" spans="1:17" x14ac:dyDescent="0.25">
      <c r="A231" s="5" t="s">
        <v>12</v>
      </c>
      <c r="B231" s="5" t="s">
        <v>199</v>
      </c>
      <c r="C231" s="5" t="s">
        <v>276</v>
      </c>
      <c r="D231" s="6">
        <v>1219980529</v>
      </c>
      <c r="E231" s="9">
        <v>45392</v>
      </c>
      <c r="F231" s="9">
        <v>45392</v>
      </c>
      <c r="G231" s="5">
        <v>11878054662</v>
      </c>
      <c r="H231" s="7" t="s">
        <v>282</v>
      </c>
      <c r="I231" s="8">
        <v>1034.73</v>
      </c>
      <c r="J231" s="9">
        <v>45422</v>
      </c>
      <c r="K231" s="8">
        <v>848.14</v>
      </c>
      <c r="L231" s="9">
        <v>45397</v>
      </c>
      <c r="M231" s="7">
        <v>-25</v>
      </c>
      <c r="N231" s="7">
        <f t="shared" si="12"/>
        <v>5</v>
      </c>
      <c r="O231" s="34">
        <f t="shared" si="13"/>
        <v>-21203.5</v>
      </c>
      <c r="P231" s="34">
        <f t="shared" si="14"/>
        <v>4240.7</v>
      </c>
      <c r="Q231" s="7">
        <f t="shared" si="15"/>
        <v>30</v>
      </c>
    </row>
    <row r="232" spans="1:17" x14ac:dyDescent="0.25">
      <c r="A232" s="5" t="s">
        <v>12</v>
      </c>
      <c r="B232" s="5" t="s">
        <v>142</v>
      </c>
      <c r="C232" s="5" t="s">
        <v>30</v>
      </c>
      <c r="D232" s="6">
        <v>1334410493</v>
      </c>
      <c r="E232" s="9">
        <v>45393</v>
      </c>
      <c r="F232" s="9">
        <v>45393</v>
      </c>
      <c r="G232" s="5">
        <v>11887463496</v>
      </c>
      <c r="H232" s="7">
        <v>13</v>
      </c>
      <c r="I232" s="8">
        <v>7960</v>
      </c>
      <c r="J232" s="9">
        <v>45423</v>
      </c>
      <c r="K232" s="8">
        <v>6524.59</v>
      </c>
      <c r="L232" s="9">
        <v>45404</v>
      </c>
      <c r="M232" s="7">
        <v>-19</v>
      </c>
      <c r="N232" s="7">
        <f t="shared" si="12"/>
        <v>11</v>
      </c>
      <c r="O232" s="34">
        <f t="shared" si="13"/>
        <v>-123967.21</v>
      </c>
      <c r="P232" s="34">
        <f t="shared" si="14"/>
        <v>71770.490000000005</v>
      </c>
      <c r="Q232" s="7">
        <f t="shared" si="15"/>
        <v>30</v>
      </c>
    </row>
    <row r="233" spans="1:17" x14ac:dyDescent="0.25">
      <c r="A233" s="5" t="s">
        <v>12</v>
      </c>
      <c r="B233" s="5" t="s">
        <v>199</v>
      </c>
      <c r="C233" s="5" t="s">
        <v>283</v>
      </c>
      <c r="D233" s="6" t="s">
        <v>284</v>
      </c>
      <c r="E233" s="9">
        <v>45393</v>
      </c>
      <c r="F233" s="9">
        <v>45393</v>
      </c>
      <c r="G233" s="5">
        <v>11887634275</v>
      </c>
      <c r="H233" s="7">
        <v>69</v>
      </c>
      <c r="I233" s="8">
        <v>474.24</v>
      </c>
      <c r="J233" s="9">
        <v>45423</v>
      </c>
      <c r="K233" s="8">
        <v>390.88</v>
      </c>
      <c r="L233" s="9">
        <v>45405</v>
      </c>
      <c r="M233" s="7">
        <v>-18</v>
      </c>
      <c r="N233" s="7">
        <f t="shared" si="12"/>
        <v>12</v>
      </c>
      <c r="O233" s="34">
        <f t="shared" si="13"/>
        <v>-7035.84</v>
      </c>
      <c r="P233" s="34">
        <f t="shared" si="14"/>
        <v>4690.5599999999995</v>
      </c>
      <c r="Q233" s="7">
        <f t="shared" si="15"/>
        <v>30</v>
      </c>
    </row>
    <row r="234" spans="1:17" x14ac:dyDescent="0.25">
      <c r="A234" s="5" t="s">
        <v>12</v>
      </c>
      <c r="B234" s="5" t="s">
        <v>199</v>
      </c>
      <c r="C234" s="5" t="s">
        <v>200</v>
      </c>
      <c r="D234" s="6">
        <v>1177760491</v>
      </c>
      <c r="E234" s="9">
        <v>45394</v>
      </c>
      <c r="F234" s="9">
        <v>45394</v>
      </c>
      <c r="G234" s="5">
        <v>11901874846</v>
      </c>
      <c r="H234" s="7" t="s">
        <v>285</v>
      </c>
      <c r="I234" s="8">
        <v>2515.91</v>
      </c>
      <c r="J234" s="9">
        <v>45424</v>
      </c>
      <c r="K234" s="8">
        <v>2287.19</v>
      </c>
      <c r="L234" s="9">
        <v>45399</v>
      </c>
      <c r="M234" s="7">
        <v>-25</v>
      </c>
      <c r="N234" s="7">
        <f t="shared" si="12"/>
        <v>5</v>
      </c>
      <c r="O234" s="34">
        <f t="shared" si="13"/>
        <v>-57179.75</v>
      </c>
      <c r="P234" s="34">
        <f t="shared" si="14"/>
        <v>11435.95</v>
      </c>
      <c r="Q234" s="7">
        <f t="shared" si="15"/>
        <v>30</v>
      </c>
    </row>
    <row r="235" spans="1:17" x14ac:dyDescent="0.25">
      <c r="A235" s="5" t="s">
        <v>12</v>
      </c>
      <c r="B235" s="5" t="s">
        <v>199</v>
      </c>
      <c r="C235" s="5" t="s">
        <v>286</v>
      </c>
      <c r="D235" s="6">
        <v>8122660585</v>
      </c>
      <c r="E235" s="9">
        <v>45397</v>
      </c>
      <c r="F235" s="9">
        <v>45397</v>
      </c>
      <c r="G235" s="5">
        <v>11913118614</v>
      </c>
      <c r="H235" s="7" t="s">
        <v>287</v>
      </c>
      <c r="I235" s="8">
        <v>3799.43</v>
      </c>
      <c r="J235" s="9">
        <v>45427</v>
      </c>
      <c r="K235" s="8">
        <v>3653.3</v>
      </c>
      <c r="L235" s="9">
        <v>45399</v>
      </c>
      <c r="M235" s="7">
        <v>-28</v>
      </c>
      <c r="N235" s="7">
        <f t="shared" si="12"/>
        <v>2</v>
      </c>
      <c r="O235" s="34">
        <f t="shared" si="13"/>
        <v>-102292.40000000001</v>
      </c>
      <c r="P235" s="34">
        <f t="shared" si="14"/>
        <v>7306.6</v>
      </c>
      <c r="Q235" s="7">
        <f t="shared" si="15"/>
        <v>30</v>
      </c>
    </row>
    <row r="236" spans="1:17" x14ac:dyDescent="0.25">
      <c r="A236" s="5" t="s">
        <v>12</v>
      </c>
      <c r="B236" s="5" t="s">
        <v>199</v>
      </c>
      <c r="C236" s="5" t="s">
        <v>288</v>
      </c>
      <c r="D236" s="6">
        <v>488410010</v>
      </c>
      <c r="E236" s="9">
        <v>45398</v>
      </c>
      <c r="F236" s="9">
        <v>45398</v>
      </c>
      <c r="G236" s="5">
        <v>11924024847</v>
      </c>
      <c r="H236" s="7" t="s">
        <v>289</v>
      </c>
      <c r="I236" s="8">
        <v>1742.16</v>
      </c>
      <c r="J236" s="9">
        <v>45428</v>
      </c>
      <c r="K236" s="8">
        <v>1637.52</v>
      </c>
      <c r="L236" s="9">
        <v>45404</v>
      </c>
      <c r="M236" s="7">
        <v>-24</v>
      </c>
      <c r="N236" s="7">
        <f t="shared" si="12"/>
        <v>6</v>
      </c>
      <c r="O236" s="34">
        <f t="shared" si="13"/>
        <v>-39300.479999999996</v>
      </c>
      <c r="P236" s="34">
        <f t="shared" si="14"/>
        <v>9825.119999999999</v>
      </c>
      <c r="Q236" s="7">
        <f t="shared" si="15"/>
        <v>30</v>
      </c>
    </row>
    <row r="237" spans="1:17" x14ac:dyDescent="0.25">
      <c r="A237" s="5" t="s">
        <v>12</v>
      </c>
      <c r="B237" s="5" t="s">
        <v>199</v>
      </c>
      <c r="C237" s="5" t="s">
        <v>290</v>
      </c>
      <c r="D237" s="6">
        <v>8526440154</v>
      </c>
      <c r="E237" s="9">
        <v>45399</v>
      </c>
      <c r="F237" s="9">
        <v>45399</v>
      </c>
      <c r="G237" s="5">
        <v>11936248607</v>
      </c>
      <c r="H237" s="7">
        <v>5751734640</v>
      </c>
      <c r="I237" s="8">
        <v>1333.42</v>
      </c>
      <c r="J237" s="9">
        <v>45429</v>
      </c>
      <c r="K237" s="8">
        <v>1092.97</v>
      </c>
      <c r="L237" s="9">
        <v>45404</v>
      </c>
      <c r="M237" s="7">
        <v>-25</v>
      </c>
      <c r="N237" s="7">
        <f t="shared" si="12"/>
        <v>5</v>
      </c>
      <c r="O237" s="34">
        <f t="shared" si="13"/>
        <v>-27324.25</v>
      </c>
      <c r="P237" s="34">
        <f t="shared" si="14"/>
        <v>5464.85</v>
      </c>
      <c r="Q237" s="7">
        <f t="shared" si="15"/>
        <v>30</v>
      </c>
    </row>
    <row r="238" spans="1:17" x14ac:dyDescent="0.25">
      <c r="A238" s="5" t="s">
        <v>12</v>
      </c>
      <c r="B238" s="5" t="s">
        <v>199</v>
      </c>
      <c r="C238" s="5" t="s">
        <v>290</v>
      </c>
      <c r="D238" s="6">
        <v>8526440154</v>
      </c>
      <c r="E238" s="9">
        <v>45400</v>
      </c>
      <c r="F238" s="9">
        <v>45400</v>
      </c>
      <c r="G238" s="5">
        <v>11936276293</v>
      </c>
      <c r="H238" s="7">
        <v>5751738479</v>
      </c>
      <c r="I238" s="8">
        <v>38452.910000000003</v>
      </c>
      <c r="J238" s="9">
        <v>45430</v>
      </c>
      <c r="K238" s="8">
        <v>31495.63</v>
      </c>
      <c r="L238" s="9">
        <v>45405</v>
      </c>
      <c r="M238" s="7">
        <v>-25</v>
      </c>
      <c r="N238" s="7">
        <f t="shared" si="12"/>
        <v>5</v>
      </c>
      <c r="O238" s="34">
        <f t="shared" si="13"/>
        <v>-787390.75</v>
      </c>
      <c r="P238" s="34">
        <f t="shared" si="14"/>
        <v>157478.15</v>
      </c>
      <c r="Q238" s="7">
        <f t="shared" si="15"/>
        <v>30</v>
      </c>
    </row>
    <row r="239" spans="1:17" x14ac:dyDescent="0.25">
      <c r="A239" s="5" t="s">
        <v>12</v>
      </c>
      <c r="B239" s="5" t="s">
        <v>199</v>
      </c>
      <c r="C239" s="5" t="s">
        <v>290</v>
      </c>
      <c r="D239" s="6">
        <v>8526440154</v>
      </c>
      <c r="E239" s="9">
        <v>45399</v>
      </c>
      <c r="F239" s="9">
        <v>45399</v>
      </c>
      <c r="G239" s="5">
        <v>11936276841</v>
      </c>
      <c r="H239" s="7">
        <v>5751738414</v>
      </c>
      <c r="I239" s="8">
        <v>29124.55</v>
      </c>
      <c r="J239" s="9">
        <v>45429</v>
      </c>
      <c r="K239" s="8">
        <v>23872.58</v>
      </c>
      <c r="L239" s="9">
        <v>45404</v>
      </c>
      <c r="M239" s="7">
        <v>-25</v>
      </c>
      <c r="N239" s="7">
        <f t="shared" si="12"/>
        <v>5</v>
      </c>
      <c r="O239" s="34">
        <f t="shared" si="13"/>
        <v>-596814.5</v>
      </c>
      <c r="P239" s="34">
        <f t="shared" si="14"/>
        <v>119362.90000000001</v>
      </c>
      <c r="Q239" s="7">
        <f t="shared" si="15"/>
        <v>30</v>
      </c>
    </row>
    <row r="240" spans="1:17" x14ac:dyDescent="0.25">
      <c r="A240" s="5" t="s">
        <v>12</v>
      </c>
      <c r="B240" s="5" t="s">
        <v>199</v>
      </c>
      <c r="C240" s="5" t="s">
        <v>200</v>
      </c>
      <c r="D240" s="6">
        <v>1177760491</v>
      </c>
      <c r="E240" s="9">
        <v>45405</v>
      </c>
      <c r="F240" s="9">
        <v>45405</v>
      </c>
      <c r="G240" s="5">
        <v>11975413762</v>
      </c>
      <c r="H240" s="7" t="s">
        <v>291</v>
      </c>
      <c r="I240" s="8">
        <v>139</v>
      </c>
      <c r="J240" s="9">
        <v>45435</v>
      </c>
      <c r="K240" s="8">
        <v>126.36</v>
      </c>
      <c r="L240" s="9">
        <v>45427</v>
      </c>
      <c r="M240" s="7">
        <v>-8</v>
      </c>
      <c r="N240" s="7">
        <f t="shared" si="12"/>
        <v>22</v>
      </c>
      <c r="O240" s="34">
        <f t="shared" si="13"/>
        <v>-1010.88</v>
      </c>
      <c r="P240" s="34">
        <f t="shared" si="14"/>
        <v>2779.92</v>
      </c>
      <c r="Q240" s="7">
        <f t="shared" si="15"/>
        <v>30</v>
      </c>
    </row>
    <row r="241" spans="1:17" x14ac:dyDescent="0.25">
      <c r="A241" s="5" t="s">
        <v>12</v>
      </c>
      <c r="B241" s="5" t="s">
        <v>199</v>
      </c>
      <c r="C241" s="5" t="s">
        <v>200</v>
      </c>
      <c r="D241" s="6">
        <v>1177760491</v>
      </c>
      <c r="E241" s="9">
        <v>45405</v>
      </c>
      <c r="F241" s="9">
        <v>45405</v>
      </c>
      <c r="G241" s="5">
        <v>11975428648</v>
      </c>
      <c r="H241" s="7" t="s">
        <v>292</v>
      </c>
      <c r="I241" s="8">
        <v>265.05</v>
      </c>
      <c r="J241" s="9">
        <v>45435</v>
      </c>
      <c r="K241" s="8">
        <v>240.95</v>
      </c>
      <c r="L241" s="9">
        <v>45427</v>
      </c>
      <c r="M241" s="7">
        <v>-8</v>
      </c>
      <c r="N241" s="7">
        <f t="shared" si="12"/>
        <v>22</v>
      </c>
      <c r="O241" s="34">
        <f t="shared" si="13"/>
        <v>-1927.6</v>
      </c>
      <c r="P241" s="34">
        <f t="shared" si="14"/>
        <v>5300.9</v>
      </c>
      <c r="Q241" s="7">
        <f t="shared" si="15"/>
        <v>30</v>
      </c>
    </row>
    <row r="242" spans="1:17" x14ac:dyDescent="0.25">
      <c r="A242" s="5" t="s">
        <v>12</v>
      </c>
      <c r="B242" s="5" t="s">
        <v>199</v>
      </c>
      <c r="C242" s="5" t="s">
        <v>200</v>
      </c>
      <c r="D242" s="6">
        <v>1177760491</v>
      </c>
      <c r="E242" s="9">
        <v>45405</v>
      </c>
      <c r="F242" s="9">
        <v>45405</v>
      </c>
      <c r="G242" s="5">
        <v>11975556282</v>
      </c>
      <c r="H242" s="7" t="s">
        <v>293</v>
      </c>
      <c r="I242" s="8">
        <v>385.65</v>
      </c>
      <c r="J242" s="9">
        <v>45435</v>
      </c>
      <c r="K242" s="8">
        <v>350.82</v>
      </c>
      <c r="L242" s="9">
        <v>45427</v>
      </c>
      <c r="M242" s="7">
        <v>-8</v>
      </c>
      <c r="N242" s="7">
        <f t="shared" si="12"/>
        <v>22</v>
      </c>
      <c r="O242" s="34">
        <f t="shared" si="13"/>
        <v>-2806.56</v>
      </c>
      <c r="P242" s="34">
        <f t="shared" si="14"/>
        <v>7718.04</v>
      </c>
      <c r="Q242" s="7">
        <f t="shared" si="15"/>
        <v>30</v>
      </c>
    </row>
    <row r="243" spans="1:17" x14ac:dyDescent="0.25">
      <c r="A243" s="5" t="s">
        <v>12</v>
      </c>
      <c r="B243" s="5" t="s">
        <v>199</v>
      </c>
      <c r="C243" s="5" t="s">
        <v>200</v>
      </c>
      <c r="D243" s="6">
        <v>1177760491</v>
      </c>
      <c r="E243" s="9">
        <v>45405</v>
      </c>
      <c r="F243" s="9">
        <v>45405</v>
      </c>
      <c r="G243" s="5">
        <v>11975564157</v>
      </c>
      <c r="H243" s="7" t="s">
        <v>294</v>
      </c>
      <c r="I243" s="8">
        <v>861.15</v>
      </c>
      <c r="J243" s="9">
        <v>45435</v>
      </c>
      <c r="K243" s="8">
        <v>782.86</v>
      </c>
      <c r="L243" s="9">
        <v>45427</v>
      </c>
      <c r="M243" s="7">
        <v>-8</v>
      </c>
      <c r="N243" s="7">
        <f t="shared" si="12"/>
        <v>22</v>
      </c>
      <c r="O243" s="34">
        <f t="shared" si="13"/>
        <v>-6262.88</v>
      </c>
      <c r="P243" s="34">
        <f t="shared" si="14"/>
        <v>17222.920000000002</v>
      </c>
      <c r="Q243" s="7">
        <f t="shared" si="15"/>
        <v>30</v>
      </c>
    </row>
    <row r="244" spans="1:17" x14ac:dyDescent="0.25">
      <c r="A244" s="5" t="s">
        <v>12</v>
      </c>
      <c r="B244" s="5" t="s">
        <v>199</v>
      </c>
      <c r="C244" s="5" t="s">
        <v>200</v>
      </c>
      <c r="D244" s="6">
        <v>1177760491</v>
      </c>
      <c r="E244" s="9">
        <v>45405</v>
      </c>
      <c r="F244" s="9">
        <v>45405</v>
      </c>
      <c r="G244" s="5">
        <v>11975573604</v>
      </c>
      <c r="H244" s="7" t="s">
        <v>295</v>
      </c>
      <c r="I244" s="8">
        <v>51.4</v>
      </c>
      <c r="J244" s="9">
        <v>45435</v>
      </c>
      <c r="K244" s="8">
        <v>46.73</v>
      </c>
      <c r="L244" s="9">
        <v>45427</v>
      </c>
      <c r="M244" s="7">
        <v>-8</v>
      </c>
      <c r="N244" s="7">
        <f t="shared" si="12"/>
        <v>22</v>
      </c>
      <c r="O244" s="34">
        <f t="shared" si="13"/>
        <v>-373.84</v>
      </c>
      <c r="P244" s="34">
        <f t="shared" si="14"/>
        <v>1028.06</v>
      </c>
      <c r="Q244" s="7">
        <f t="shared" si="15"/>
        <v>30</v>
      </c>
    </row>
    <row r="245" spans="1:17" x14ac:dyDescent="0.25">
      <c r="A245" s="5" t="s">
        <v>12</v>
      </c>
      <c r="B245" s="5" t="s">
        <v>199</v>
      </c>
      <c r="C245" s="5" t="s">
        <v>200</v>
      </c>
      <c r="D245" s="6">
        <v>1177760491</v>
      </c>
      <c r="E245" s="9">
        <v>45405</v>
      </c>
      <c r="F245" s="9">
        <v>45405</v>
      </c>
      <c r="G245" s="5">
        <v>11975581973</v>
      </c>
      <c r="H245" s="7" t="s">
        <v>296</v>
      </c>
      <c r="I245" s="8">
        <v>134.35</v>
      </c>
      <c r="J245" s="9">
        <v>45435</v>
      </c>
      <c r="K245" s="8">
        <v>122.14</v>
      </c>
      <c r="L245" s="9">
        <v>45427</v>
      </c>
      <c r="M245" s="7">
        <v>-8</v>
      </c>
      <c r="N245" s="7">
        <f t="shared" si="12"/>
        <v>22</v>
      </c>
      <c r="O245" s="34">
        <f t="shared" si="13"/>
        <v>-977.12</v>
      </c>
      <c r="P245" s="34">
        <f t="shared" si="14"/>
        <v>2687.08</v>
      </c>
      <c r="Q245" s="7">
        <f t="shared" si="15"/>
        <v>30</v>
      </c>
    </row>
    <row r="246" spans="1:17" x14ac:dyDescent="0.25">
      <c r="A246" s="5" t="s">
        <v>12</v>
      </c>
      <c r="B246" s="5" t="s">
        <v>199</v>
      </c>
      <c r="C246" s="5" t="s">
        <v>200</v>
      </c>
      <c r="D246" s="6">
        <v>1177760491</v>
      </c>
      <c r="E246" s="9">
        <v>45405</v>
      </c>
      <c r="F246" s="9">
        <v>45405</v>
      </c>
      <c r="G246" s="5">
        <v>11975592388</v>
      </c>
      <c r="H246" s="7" t="s">
        <v>297</v>
      </c>
      <c r="I246" s="8">
        <v>1067.79</v>
      </c>
      <c r="J246" s="9">
        <v>45435</v>
      </c>
      <c r="K246" s="8">
        <v>970.72</v>
      </c>
      <c r="L246" s="9">
        <v>45427</v>
      </c>
      <c r="M246" s="7">
        <v>-8</v>
      </c>
      <c r="N246" s="7">
        <f t="shared" si="12"/>
        <v>22</v>
      </c>
      <c r="O246" s="34">
        <f t="shared" si="13"/>
        <v>-7765.76</v>
      </c>
      <c r="P246" s="34">
        <f t="shared" si="14"/>
        <v>21355.84</v>
      </c>
      <c r="Q246" s="7">
        <f t="shared" si="15"/>
        <v>30</v>
      </c>
    </row>
    <row r="247" spans="1:17" x14ac:dyDescent="0.25">
      <c r="A247" s="5" t="s">
        <v>12</v>
      </c>
      <c r="B247" s="5" t="s">
        <v>199</v>
      </c>
      <c r="C247" s="5" t="s">
        <v>200</v>
      </c>
      <c r="D247" s="6">
        <v>1177760491</v>
      </c>
      <c r="E247" s="9">
        <v>45405</v>
      </c>
      <c r="F247" s="9">
        <v>45405</v>
      </c>
      <c r="G247" s="5">
        <v>11975602138</v>
      </c>
      <c r="H247" s="7" t="s">
        <v>298</v>
      </c>
      <c r="I247" s="8">
        <v>151.18</v>
      </c>
      <c r="J247" s="9">
        <v>45435</v>
      </c>
      <c r="K247" s="8">
        <v>137.44</v>
      </c>
      <c r="L247" s="9">
        <v>45427</v>
      </c>
      <c r="M247" s="7">
        <v>-8</v>
      </c>
      <c r="N247" s="7">
        <f t="shared" si="12"/>
        <v>22</v>
      </c>
      <c r="O247" s="34">
        <f t="shared" si="13"/>
        <v>-1099.52</v>
      </c>
      <c r="P247" s="34">
        <f t="shared" si="14"/>
        <v>3023.68</v>
      </c>
      <c r="Q247" s="7">
        <f t="shared" si="15"/>
        <v>30</v>
      </c>
    </row>
    <row r="248" spans="1:17" x14ac:dyDescent="0.25">
      <c r="A248" s="5" t="s">
        <v>12</v>
      </c>
      <c r="B248" s="5" t="s">
        <v>199</v>
      </c>
      <c r="C248" s="5" t="s">
        <v>200</v>
      </c>
      <c r="D248" s="6">
        <v>1177760491</v>
      </c>
      <c r="E248" s="9">
        <v>45405</v>
      </c>
      <c r="F248" s="9">
        <v>45405</v>
      </c>
      <c r="G248" s="5">
        <v>11975603506</v>
      </c>
      <c r="H248" s="7" t="s">
        <v>299</v>
      </c>
      <c r="I248" s="8">
        <v>810.52</v>
      </c>
      <c r="J248" s="9">
        <v>45435</v>
      </c>
      <c r="K248" s="8">
        <v>736.84</v>
      </c>
      <c r="L248" s="9">
        <v>45427</v>
      </c>
      <c r="M248" s="7">
        <v>-8</v>
      </c>
      <c r="N248" s="7">
        <f t="shared" si="12"/>
        <v>22</v>
      </c>
      <c r="O248" s="34">
        <f t="shared" si="13"/>
        <v>-5894.72</v>
      </c>
      <c r="P248" s="34">
        <f t="shared" si="14"/>
        <v>16210.480000000001</v>
      </c>
      <c r="Q248" s="7">
        <f t="shared" si="15"/>
        <v>30</v>
      </c>
    </row>
    <row r="249" spans="1:17" x14ac:dyDescent="0.25">
      <c r="A249" s="5" t="s">
        <v>12</v>
      </c>
      <c r="B249" s="5" t="s">
        <v>199</v>
      </c>
      <c r="C249" s="5" t="s">
        <v>200</v>
      </c>
      <c r="D249" s="6">
        <v>1177760491</v>
      </c>
      <c r="E249" s="9">
        <v>45405</v>
      </c>
      <c r="F249" s="9">
        <v>45405</v>
      </c>
      <c r="G249" s="5">
        <v>11975607178</v>
      </c>
      <c r="H249" s="7" t="s">
        <v>300</v>
      </c>
      <c r="I249" s="8">
        <v>152.61000000000001</v>
      </c>
      <c r="J249" s="9">
        <v>45435</v>
      </c>
      <c r="K249" s="8">
        <v>138.74</v>
      </c>
      <c r="L249" s="9">
        <v>45427</v>
      </c>
      <c r="M249" s="7">
        <v>-8</v>
      </c>
      <c r="N249" s="7">
        <f t="shared" si="12"/>
        <v>22</v>
      </c>
      <c r="O249" s="34">
        <f t="shared" si="13"/>
        <v>-1109.92</v>
      </c>
      <c r="P249" s="34">
        <f t="shared" si="14"/>
        <v>3052.28</v>
      </c>
      <c r="Q249" s="7">
        <f t="shared" si="15"/>
        <v>30</v>
      </c>
    </row>
    <row r="250" spans="1:17" x14ac:dyDescent="0.25">
      <c r="A250" s="5" t="s">
        <v>12</v>
      </c>
      <c r="B250" s="5" t="s">
        <v>199</v>
      </c>
      <c r="C250" s="5" t="s">
        <v>200</v>
      </c>
      <c r="D250" s="6">
        <v>1177760491</v>
      </c>
      <c r="E250" s="9">
        <v>45405</v>
      </c>
      <c r="F250" s="9">
        <v>45405</v>
      </c>
      <c r="G250" s="5">
        <v>11975628803</v>
      </c>
      <c r="H250" s="7" t="s">
        <v>301</v>
      </c>
      <c r="I250" s="8">
        <v>419.09</v>
      </c>
      <c r="J250" s="9">
        <v>45435</v>
      </c>
      <c r="K250" s="8">
        <v>381.44</v>
      </c>
      <c r="L250" s="9">
        <v>45427</v>
      </c>
      <c r="M250" s="7">
        <v>-8</v>
      </c>
      <c r="N250" s="7">
        <f t="shared" si="12"/>
        <v>22</v>
      </c>
      <c r="O250" s="34">
        <f t="shared" si="13"/>
        <v>-3051.52</v>
      </c>
      <c r="P250" s="34">
        <f t="shared" si="14"/>
        <v>8391.68</v>
      </c>
      <c r="Q250" s="7">
        <f t="shared" si="15"/>
        <v>30</v>
      </c>
    </row>
    <row r="251" spans="1:17" x14ac:dyDescent="0.25">
      <c r="A251" s="5" t="s">
        <v>12</v>
      </c>
      <c r="B251" s="5" t="s">
        <v>199</v>
      </c>
      <c r="C251" s="5" t="s">
        <v>200</v>
      </c>
      <c r="D251" s="6">
        <v>1177760491</v>
      </c>
      <c r="E251" s="9">
        <v>45405</v>
      </c>
      <c r="F251" s="9">
        <v>45405</v>
      </c>
      <c r="G251" s="5">
        <v>11975675139</v>
      </c>
      <c r="H251" s="7" t="s">
        <v>302</v>
      </c>
      <c r="I251" s="8">
        <v>15.46</v>
      </c>
      <c r="J251" s="9">
        <v>45435</v>
      </c>
      <c r="K251" s="8">
        <v>14.87</v>
      </c>
      <c r="L251" s="9">
        <v>45427</v>
      </c>
      <c r="M251" s="7">
        <v>-8</v>
      </c>
      <c r="N251" s="7">
        <f t="shared" si="12"/>
        <v>22</v>
      </c>
      <c r="O251" s="34">
        <f t="shared" si="13"/>
        <v>-118.96</v>
      </c>
      <c r="P251" s="34">
        <f t="shared" si="14"/>
        <v>327.14</v>
      </c>
      <c r="Q251" s="7">
        <f t="shared" si="15"/>
        <v>30</v>
      </c>
    </row>
    <row r="252" spans="1:17" x14ac:dyDescent="0.25">
      <c r="A252" s="5" t="s">
        <v>12</v>
      </c>
      <c r="B252" s="5" t="s">
        <v>199</v>
      </c>
      <c r="C252" s="5" t="s">
        <v>200</v>
      </c>
      <c r="D252" s="6">
        <v>1177760491</v>
      </c>
      <c r="E252" s="9">
        <v>45405</v>
      </c>
      <c r="F252" s="9">
        <v>45405</v>
      </c>
      <c r="G252" s="5">
        <v>11975681235</v>
      </c>
      <c r="H252" s="7" t="s">
        <v>303</v>
      </c>
      <c r="I252" s="8">
        <v>51.12</v>
      </c>
      <c r="J252" s="9">
        <v>45435</v>
      </c>
      <c r="K252" s="8">
        <v>46.47</v>
      </c>
      <c r="L252" s="9">
        <v>45427</v>
      </c>
      <c r="M252" s="7">
        <v>-8</v>
      </c>
      <c r="N252" s="7">
        <f t="shared" si="12"/>
        <v>22</v>
      </c>
      <c r="O252" s="34">
        <f t="shared" si="13"/>
        <v>-371.76</v>
      </c>
      <c r="P252" s="34">
        <f t="shared" si="14"/>
        <v>1022.3399999999999</v>
      </c>
      <c r="Q252" s="7">
        <f t="shared" si="15"/>
        <v>30</v>
      </c>
    </row>
    <row r="253" spans="1:17" x14ac:dyDescent="0.25">
      <c r="A253" s="5" t="s">
        <v>12</v>
      </c>
      <c r="B253" s="5" t="s">
        <v>199</v>
      </c>
      <c r="C253" s="5" t="s">
        <v>200</v>
      </c>
      <c r="D253" s="6">
        <v>1177760491</v>
      </c>
      <c r="E253" s="9">
        <v>45405</v>
      </c>
      <c r="F253" s="9">
        <v>45405</v>
      </c>
      <c r="G253" s="5">
        <v>11975707595</v>
      </c>
      <c r="H253" s="7" t="s">
        <v>304</v>
      </c>
      <c r="I253" s="8">
        <v>6054.72</v>
      </c>
      <c r="J253" s="9">
        <v>45435</v>
      </c>
      <c r="K253" s="8">
        <v>5504.29</v>
      </c>
      <c r="L253" s="9">
        <v>45441</v>
      </c>
      <c r="M253" s="7">
        <v>6</v>
      </c>
      <c r="N253" s="7">
        <f t="shared" si="12"/>
        <v>36</v>
      </c>
      <c r="O253" s="34">
        <f t="shared" si="13"/>
        <v>33025.74</v>
      </c>
      <c r="P253" s="34">
        <f t="shared" si="14"/>
        <v>198154.44</v>
      </c>
      <c r="Q253" s="7">
        <f t="shared" si="15"/>
        <v>30</v>
      </c>
    </row>
    <row r="254" spans="1:17" x14ac:dyDescent="0.25">
      <c r="A254" s="5" t="s">
        <v>12</v>
      </c>
      <c r="B254" s="5" t="s">
        <v>199</v>
      </c>
      <c r="C254" s="5" t="s">
        <v>200</v>
      </c>
      <c r="D254" s="6">
        <v>1177760491</v>
      </c>
      <c r="E254" s="9">
        <v>45405</v>
      </c>
      <c r="F254" s="9">
        <v>45405</v>
      </c>
      <c r="G254" s="5">
        <v>11975854938</v>
      </c>
      <c r="H254" s="7" t="s">
        <v>305</v>
      </c>
      <c r="I254" s="8">
        <v>101.98</v>
      </c>
      <c r="J254" s="9">
        <v>45435</v>
      </c>
      <c r="K254" s="8">
        <v>92.71</v>
      </c>
      <c r="L254" s="9">
        <v>45427</v>
      </c>
      <c r="M254" s="7">
        <v>-8</v>
      </c>
      <c r="N254" s="7">
        <f t="shared" si="12"/>
        <v>22</v>
      </c>
      <c r="O254" s="34">
        <f t="shared" si="13"/>
        <v>-741.68</v>
      </c>
      <c r="P254" s="34">
        <f t="shared" si="14"/>
        <v>2039.62</v>
      </c>
      <c r="Q254" s="7">
        <f t="shared" si="15"/>
        <v>30</v>
      </c>
    </row>
    <row r="255" spans="1:17" x14ac:dyDescent="0.25">
      <c r="A255" s="5" t="s">
        <v>12</v>
      </c>
      <c r="B255" s="5" t="s">
        <v>199</v>
      </c>
      <c r="C255" s="5" t="s">
        <v>200</v>
      </c>
      <c r="D255" s="6">
        <v>1177760491</v>
      </c>
      <c r="E255" s="9">
        <v>45405</v>
      </c>
      <c r="F255" s="9">
        <v>45405</v>
      </c>
      <c r="G255" s="5">
        <v>11975863306</v>
      </c>
      <c r="H255" s="7" t="s">
        <v>306</v>
      </c>
      <c r="I255" s="8">
        <v>34.299999999999997</v>
      </c>
      <c r="J255" s="9">
        <v>45435</v>
      </c>
      <c r="K255" s="8">
        <v>31.18</v>
      </c>
      <c r="L255" s="9">
        <v>45427</v>
      </c>
      <c r="M255" s="7">
        <v>-8</v>
      </c>
      <c r="N255" s="7">
        <f t="shared" si="12"/>
        <v>22</v>
      </c>
      <c r="O255" s="34">
        <f t="shared" si="13"/>
        <v>-249.44</v>
      </c>
      <c r="P255" s="34">
        <f t="shared" si="14"/>
        <v>685.96</v>
      </c>
      <c r="Q255" s="7">
        <f t="shared" si="15"/>
        <v>30</v>
      </c>
    </row>
    <row r="256" spans="1:17" x14ac:dyDescent="0.25">
      <c r="A256" s="5" t="s">
        <v>12</v>
      </c>
      <c r="B256" s="5" t="s">
        <v>199</v>
      </c>
      <c r="C256" s="5" t="s">
        <v>200</v>
      </c>
      <c r="D256" s="6">
        <v>1177760491</v>
      </c>
      <c r="E256" s="9">
        <v>45405</v>
      </c>
      <c r="F256" s="9">
        <v>45405</v>
      </c>
      <c r="G256" s="5">
        <v>11975875438</v>
      </c>
      <c r="H256" s="7" t="s">
        <v>307</v>
      </c>
      <c r="I256" s="8">
        <v>2518.14</v>
      </c>
      <c r="J256" s="9">
        <v>45435</v>
      </c>
      <c r="K256" s="8">
        <v>2286.4899999999998</v>
      </c>
      <c r="L256" s="9">
        <v>45427</v>
      </c>
      <c r="M256" s="7">
        <v>-8</v>
      </c>
      <c r="N256" s="7">
        <f t="shared" si="12"/>
        <v>22</v>
      </c>
      <c r="O256" s="34">
        <f t="shared" si="13"/>
        <v>-18291.919999999998</v>
      </c>
      <c r="P256" s="34">
        <f t="shared" si="14"/>
        <v>50302.78</v>
      </c>
      <c r="Q256" s="7">
        <f t="shared" si="15"/>
        <v>30</v>
      </c>
    </row>
    <row r="257" spans="1:17" x14ac:dyDescent="0.25">
      <c r="A257" s="5" t="s">
        <v>12</v>
      </c>
      <c r="B257" s="5" t="s">
        <v>199</v>
      </c>
      <c r="C257" s="5" t="s">
        <v>200</v>
      </c>
      <c r="D257" s="6">
        <v>1177760491</v>
      </c>
      <c r="E257" s="9">
        <v>45405</v>
      </c>
      <c r="F257" s="9">
        <v>45405</v>
      </c>
      <c r="G257" s="5">
        <v>11975879868</v>
      </c>
      <c r="H257" s="7" t="s">
        <v>308</v>
      </c>
      <c r="I257" s="8">
        <v>776.86</v>
      </c>
      <c r="J257" s="9">
        <v>45435</v>
      </c>
      <c r="K257" s="8">
        <v>706.63</v>
      </c>
      <c r="L257" s="9">
        <v>45427</v>
      </c>
      <c r="M257" s="7">
        <v>-8</v>
      </c>
      <c r="N257" s="7">
        <f t="shared" si="12"/>
        <v>22</v>
      </c>
      <c r="O257" s="34">
        <f t="shared" si="13"/>
        <v>-5653.04</v>
      </c>
      <c r="P257" s="34">
        <f t="shared" si="14"/>
        <v>15545.86</v>
      </c>
      <c r="Q257" s="7">
        <f t="shared" si="15"/>
        <v>30</v>
      </c>
    </row>
    <row r="258" spans="1:17" x14ac:dyDescent="0.25">
      <c r="A258" s="5" t="s">
        <v>12</v>
      </c>
      <c r="B258" s="5" t="s">
        <v>199</v>
      </c>
      <c r="C258" s="5" t="s">
        <v>200</v>
      </c>
      <c r="D258" s="6">
        <v>1177760491</v>
      </c>
      <c r="E258" s="9">
        <v>45405</v>
      </c>
      <c r="F258" s="9">
        <v>45405</v>
      </c>
      <c r="G258" s="5">
        <v>11975884432</v>
      </c>
      <c r="H258" s="7" t="s">
        <v>309</v>
      </c>
      <c r="I258" s="8">
        <v>5167.1499999999996</v>
      </c>
      <c r="J258" s="9">
        <v>45435</v>
      </c>
      <c r="K258" s="8">
        <v>4697.41</v>
      </c>
      <c r="L258" s="9">
        <v>45427</v>
      </c>
      <c r="M258" s="7">
        <v>-8</v>
      </c>
      <c r="N258" s="7">
        <f t="shared" si="12"/>
        <v>22</v>
      </c>
      <c r="O258" s="34">
        <f t="shared" si="13"/>
        <v>-37579.279999999999</v>
      </c>
      <c r="P258" s="34">
        <f t="shared" si="14"/>
        <v>103343.01999999999</v>
      </c>
      <c r="Q258" s="7">
        <f t="shared" si="15"/>
        <v>30</v>
      </c>
    </row>
    <row r="259" spans="1:17" x14ac:dyDescent="0.25">
      <c r="A259" s="5" t="s">
        <v>12</v>
      </c>
      <c r="B259" s="5" t="s">
        <v>199</v>
      </c>
      <c r="C259" s="5" t="s">
        <v>200</v>
      </c>
      <c r="D259" s="6">
        <v>1177760491</v>
      </c>
      <c r="E259" s="9">
        <v>45405</v>
      </c>
      <c r="F259" s="9">
        <v>45405</v>
      </c>
      <c r="G259" s="5">
        <v>11975884557</v>
      </c>
      <c r="H259" s="7" t="s">
        <v>310</v>
      </c>
      <c r="I259" s="8">
        <v>245.39</v>
      </c>
      <c r="J259" s="9">
        <v>45435</v>
      </c>
      <c r="K259" s="8">
        <v>223.08</v>
      </c>
      <c r="L259" s="9">
        <v>45427</v>
      </c>
      <c r="M259" s="7">
        <v>-8</v>
      </c>
      <c r="N259" s="7">
        <f t="shared" ref="N259:N322" si="16">L259-F259</f>
        <v>22</v>
      </c>
      <c r="O259" s="34">
        <f t="shared" ref="O259:O322" si="17">M259*K259</f>
        <v>-1784.64</v>
      </c>
      <c r="P259" s="34">
        <f t="shared" ref="P259:P322" si="18">N259*K259</f>
        <v>4907.76</v>
      </c>
      <c r="Q259" s="7">
        <f t="shared" ref="Q259:Q322" si="19">J259-F259</f>
        <v>30</v>
      </c>
    </row>
    <row r="260" spans="1:17" x14ac:dyDescent="0.25">
      <c r="A260" s="5" t="s">
        <v>12</v>
      </c>
      <c r="B260" s="5" t="s">
        <v>199</v>
      </c>
      <c r="C260" s="5" t="s">
        <v>200</v>
      </c>
      <c r="D260" s="6">
        <v>1177760491</v>
      </c>
      <c r="E260" s="9">
        <v>45405</v>
      </c>
      <c r="F260" s="9">
        <v>45405</v>
      </c>
      <c r="G260" s="5">
        <v>11975884599</v>
      </c>
      <c r="H260" s="7" t="s">
        <v>311</v>
      </c>
      <c r="I260" s="8">
        <v>582.76</v>
      </c>
      <c r="J260" s="9">
        <v>45435</v>
      </c>
      <c r="K260" s="8">
        <v>529.78</v>
      </c>
      <c r="L260" s="9">
        <v>45427</v>
      </c>
      <c r="M260" s="7">
        <v>-8</v>
      </c>
      <c r="N260" s="7">
        <f t="shared" si="16"/>
        <v>22</v>
      </c>
      <c r="O260" s="34">
        <f t="shared" si="17"/>
        <v>-4238.24</v>
      </c>
      <c r="P260" s="34">
        <f t="shared" si="18"/>
        <v>11655.16</v>
      </c>
      <c r="Q260" s="7">
        <f t="shared" si="19"/>
        <v>30</v>
      </c>
    </row>
    <row r="261" spans="1:17" x14ac:dyDescent="0.25">
      <c r="A261" s="5" t="s">
        <v>12</v>
      </c>
      <c r="B261" s="5" t="s">
        <v>199</v>
      </c>
      <c r="C261" s="5" t="s">
        <v>200</v>
      </c>
      <c r="D261" s="6">
        <v>1177760491</v>
      </c>
      <c r="E261" s="9">
        <v>45405</v>
      </c>
      <c r="F261" s="9">
        <v>45405</v>
      </c>
      <c r="G261" s="5">
        <v>11975885596</v>
      </c>
      <c r="H261" s="7" t="s">
        <v>312</v>
      </c>
      <c r="I261" s="8">
        <v>1557.01</v>
      </c>
      <c r="J261" s="9">
        <v>45435</v>
      </c>
      <c r="K261" s="8">
        <v>1415.46</v>
      </c>
      <c r="L261" s="9">
        <v>45427</v>
      </c>
      <c r="M261" s="7">
        <v>-8</v>
      </c>
      <c r="N261" s="7">
        <f t="shared" si="16"/>
        <v>22</v>
      </c>
      <c r="O261" s="34">
        <f t="shared" si="17"/>
        <v>-11323.68</v>
      </c>
      <c r="P261" s="34">
        <f t="shared" si="18"/>
        <v>31140.120000000003</v>
      </c>
      <c r="Q261" s="7">
        <f t="shared" si="19"/>
        <v>30</v>
      </c>
    </row>
    <row r="262" spans="1:17" x14ac:dyDescent="0.25">
      <c r="A262" s="5" t="s">
        <v>12</v>
      </c>
      <c r="B262" s="5" t="s">
        <v>199</v>
      </c>
      <c r="C262" s="5" t="s">
        <v>200</v>
      </c>
      <c r="D262" s="6">
        <v>1177760491</v>
      </c>
      <c r="E262" s="9">
        <v>45405</v>
      </c>
      <c r="F262" s="9">
        <v>45405</v>
      </c>
      <c r="G262" s="5">
        <v>11975888274</v>
      </c>
      <c r="H262" s="7" t="s">
        <v>313</v>
      </c>
      <c r="I262" s="8">
        <v>662.93</v>
      </c>
      <c r="J262" s="9">
        <v>45435</v>
      </c>
      <c r="K262" s="8">
        <v>602.66</v>
      </c>
      <c r="L262" s="9">
        <v>45427</v>
      </c>
      <c r="M262" s="7">
        <v>-8</v>
      </c>
      <c r="N262" s="7">
        <f t="shared" si="16"/>
        <v>22</v>
      </c>
      <c r="O262" s="34">
        <f t="shared" si="17"/>
        <v>-4821.28</v>
      </c>
      <c r="P262" s="34">
        <f t="shared" si="18"/>
        <v>13258.519999999999</v>
      </c>
      <c r="Q262" s="7">
        <f t="shared" si="19"/>
        <v>30</v>
      </c>
    </row>
    <row r="263" spans="1:17" x14ac:dyDescent="0.25">
      <c r="A263" s="5" t="s">
        <v>12</v>
      </c>
      <c r="B263" s="5" t="s">
        <v>199</v>
      </c>
      <c r="C263" s="5" t="s">
        <v>200</v>
      </c>
      <c r="D263" s="6">
        <v>1177760491</v>
      </c>
      <c r="E263" s="9">
        <v>45405</v>
      </c>
      <c r="F263" s="9">
        <v>45405</v>
      </c>
      <c r="G263" s="5">
        <v>11975888285</v>
      </c>
      <c r="H263" s="7" t="s">
        <v>314</v>
      </c>
      <c r="I263" s="8">
        <v>772.57</v>
      </c>
      <c r="J263" s="9">
        <v>45435</v>
      </c>
      <c r="K263" s="8">
        <v>702.34</v>
      </c>
      <c r="L263" s="9">
        <v>45427</v>
      </c>
      <c r="M263" s="7">
        <v>-8</v>
      </c>
      <c r="N263" s="7">
        <f t="shared" si="16"/>
        <v>22</v>
      </c>
      <c r="O263" s="34">
        <f t="shared" si="17"/>
        <v>-5618.72</v>
      </c>
      <c r="P263" s="34">
        <f t="shared" si="18"/>
        <v>15451.480000000001</v>
      </c>
      <c r="Q263" s="7">
        <f t="shared" si="19"/>
        <v>30</v>
      </c>
    </row>
    <row r="264" spans="1:17" x14ac:dyDescent="0.25">
      <c r="A264" s="5" t="s">
        <v>12</v>
      </c>
      <c r="B264" s="5" t="s">
        <v>199</v>
      </c>
      <c r="C264" s="5" t="s">
        <v>200</v>
      </c>
      <c r="D264" s="6">
        <v>1177760491</v>
      </c>
      <c r="E264" s="9">
        <v>45405</v>
      </c>
      <c r="F264" s="9">
        <v>45405</v>
      </c>
      <c r="G264" s="5">
        <v>11975888351</v>
      </c>
      <c r="H264" s="7" t="s">
        <v>315</v>
      </c>
      <c r="I264" s="8">
        <v>2607.15</v>
      </c>
      <c r="J264" s="9">
        <v>45435</v>
      </c>
      <c r="K264" s="8">
        <v>2370.14</v>
      </c>
      <c r="L264" s="9">
        <v>45427</v>
      </c>
      <c r="M264" s="7">
        <v>-8</v>
      </c>
      <c r="N264" s="7">
        <f t="shared" si="16"/>
        <v>22</v>
      </c>
      <c r="O264" s="34">
        <f t="shared" si="17"/>
        <v>-18961.12</v>
      </c>
      <c r="P264" s="34">
        <f t="shared" si="18"/>
        <v>52143.079999999994</v>
      </c>
      <c r="Q264" s="7">
        <f t="shared" si="19"/>
        <v>30</v>
      </c>
    </row>
    <row r="265" spans="1:17" x14ac:dyDescent="0.25">
      <c r="A265" s="5" t="s">
        <v>12</v>
      </c>
      <c r="B265" s="5" t="s">
        <v>199</v>
      </c>
      <c r="C265" s="5" t="s">
        <v>200</v>
      </c>
      <c r="D265" s="6">
        <v>1177760491</v>
      </c>
      <c r="E265" s="9">
        <v>45405</v>
      </c>
      <c r="F265" s="9">
        <v>45405</v>
      </c>
      <c r="G265" s="5">
        <v>11975889079</v>
      </c>
      <c r="H265" s="7" t="s">
        <v>316</v>
      </c>
      <c r="I265" s="8">
        <v>1548.58</v>
      </c>
      <c r="J265" s="9">
        <v>45435</v>
      </c>
      <c r="K265" s="8">
        <v>1407.8</v>
      </c>
      <c r="L265" s="9">
        <v>45427</v>
      </c>
      <c r="M265" s="7">
        <v>-8</v>
      </c>
      <c r="N265" s="7">
        <f t="shared" si="16"/>
        <v>22</v>
      </c>
      <c r="O265" s="34">
        <f t="shared" si="17"/>
        <v>-11262.4</v>
      </c>
      <c r="P265" s="34">
        <f t="shared" si="18"/>
        <v>30971.599999999999</v>
      </c>
      <c r="Q265" s="7">
        <f t="shared" si="19"/>
        <v>30</v>
      </c>
    </row>
    <row r="266" spans="1:17" x14ac:dyDescent="0.25">
      <c r="A266" s="5" t="s">
        <v>12</v>
      </c>
      <c r="B266" s="5" t="s">
        <v>199</v>
      </c>
      <c r="C266" s="5" t="s">
        <v>200</v>
      </c>
      <c r="D266" s="6">
        <v>1177760491</v>
      </c>
      <c r="E266" s="9">
        <v>45405</v>
      </c>
      <c r="F266" s="9">
        <v>45405</v>
      </c>
      <c r="G266" s="5">
        <v>11975890041</v>
      </c>
      <c r="H266" s="7" t="s">
        <v>317</v>
      </c>
      <c r="I266" s="8">
        <v>252.98</v>
      </c>
      <c r="J266" s="9">
        <v>45435</v>
      </c>
      <c r="K266" s="8">
        <v>230.67</v>
      </c>
      <c r="L266" s="9">
        <v>45427</v>
      </c>
      <c r="M266" s="7">
        <v>-8</v>
      </c>
      <c r="N266" s="7">
        <f t="shared" si="16"/>
        <v>22</v>
      </c>
      <c r="O266" s="34">
        <f t="shared" si="17"/>
        <v>-1845.36</v>
      </c>
      <c r="P266" s="34">
        <f t="shared" si="18"/>
        <v>5074.74</v>
      </c>
      <c r="Q266" s="7">
        <f t="shared" si="19"/>
        <v>30</v>
      </c>
    </row>
    <row r="267" spans="1:17" x14ac:dyDescent="0.25">
      <c r="A267" s="5" t="s">
        <v>12</v>
      </c>
      <c r="B267" s="5" t="s">
        <v>199</v>
      </c>
      <c r="C267" s="5" t="s">
        <v>200</v>
      </c>
      <c r="D267" s="6">
        <v>1177760491</v>
      </c>
      <c r="E267" s="9">
        <v>45405</v>
      </c>
      <c r="F267" s="9">
        <v>45405</v>
      </c>
      <c r="G267" s="5">
        <v>11975890280</v>
      </c>
      <c r="H267" s="7" t="s">
        <v>318</v>
      </c>
      <c r="I267" s="8">
        <v>1831.13</v>
      </c>
      <c r="J267" s="9">
        <v>45435</v>
      </c>
      <c r="K267" s="8">
        <v>1664.66</v>
      </c>
      <c r="L267" s="9">
        <v>45427</v>
      </c>
      <c r="M267" s="7">
        <v>-8</v>
      </c>
      <c r="N267" s="7">
        <f t="shared" si="16"/>
        <v>22</v>
      </c>
      <c r="O267" s="34">
        <f t="shared" si="17"/>
        <v>-13317.28</v>
      </c>
      <c r="P267" s="34">
        <f t="shared" si="18"/>
        <v>36622.520000000004</v>
      </c>
      <c r="Q267" s="7">
        <f t="shared" si="19"/>
        <v>30</v>
      </c>
    </row>
    <row r="268" spans="1:17" x14ac:dyDescent="0.25">
      <c r="A268" s="5" t="s">
        <v>12</v>
      </c>
      <c r="B268" s="5" t="s">
        <v>199</v>
      </c>
      <c r="C268" s="5" t="s">
        <v>200</v>
      </c>
      <c r="D268" s="6">
        <v>1177760491</v>
      </c>
      <c r="E268" s="9">
        <v>45405</v>
      </c>
      <c r="F268" s="9">
        <v>45405</v>
      </c>
      <c r="G268" s="5">
        <v>11975891243</v>
      </c>
      <c r="H268" s="7" t="s">
        <v>319</v>
      </c>
      <c r="I268" s="8">
        <v>148.41999999999999</v>
      </c>
      <c r="J268" s="9">
        <v>45435</v>
      </c>
      <c r="K268" s="8">
        <v>134.93</v>
      </c>
      <c r="L268" s="9">
        <v>45427</v>
      </c>
      <c r="M268" s="7">
        <v>-8</v>
      </c>
      <c r="N268" s="7">
        <f t="shared" si="16"/>
        <v>22</v>
      </c>
      <c r="O268" s="34">
        <f t="shared" si="17"/>
        <v>-1079.44</v>
      </c>
      <c r="P268" s="34">
        <f t="shared" si="18"/>
        <v>2968.46</v>
      </c>
      <c r="Q268" s="7">
        <f t="shared" si="19"/>
        <v>30</v>
      </c>
    </row>
    <row r="269" spans="1:17" x14ac:dyDescent="0.25">
      <c r="A269" s="5" t="s">
        <v>12</v>
      </c>
      <c r="B269" s="5" t="s">
        <v>199</v>
      </c>
      <c r="C269" s="5" t="s">
        <v>200</v>
      </c>
      <c r="D269" s="6">
        <v>1177760491</v>
      </c>
      <c r="E269" s="9">
        <v>45405</v>
      </c>
      <c r="F269" s="9">
        <v>45405</v>
      </c>
      <c r="G269" s="5">
        <v>11975893488</v>
      </c>
      <c r="H269" s="7" t="s">
        <v>320</v>
      </c>
      <c r="I269" s="8">
        <v>582.76</v>
      </c>
      <c r="J269" s="9">
        <v>45435</v>
      </c>
      <c r="K269" s="8">
        <v>529.78</v>
      </c>
      <c r="L269" s="9">
        <v>45427</v>
      </c>
      <c r="M269" s="7">
        <v>-8</v>
      </c>
      <c r="N269" s="7">
        <f t="shared" si="16"/>
        <v>22</v>
      </c>
      <c r="O269" s="34">
        <f t="shared" si="17"/>
        <v>-4238.24</v>
      </c>
      <c r="P269" s="34">
        <f t="shared" si="18"/>
        <v>11655.16</v>
      </c>
      <c r="Q269" s="7">
        <f t="shared" si="19"/>
        <v>30</v>
      </c>
    </row>
    <row r="270" spans="1:17" x14ac:dyDescent="0.25">
      <c r="A270" s="5" t="s">
        <v>12</v>
      </c>
      <c r="B270" s="5" t="s">
        <v>199</v>
      </c>
      <c r="C270" s="5" t="s">
        <v>200</v>
      </c>
      <c r="D270" s="6">
        <v>1177760491</v>
      </c>
      <c r="E270" s="9">
        <v>45405</v>
      </c>
      <c r="F270" s="9">
        <v>45405</v>
      </c>
      <c r="G270" s="5">
        <v>11975894430</v>
      </c>
      <c r="H270" s="7" t="s">
        <v>321</v>
      </c>
      <c r="I270" s="8">
        <v>679.41</v>
      </c>
      <c r="J270" s="9">
        <v>45435</v>
      </c>
      <c r="K270" s="8">
        <v>618.76</v>
      </c>
      <c r="L270" s="9">
        <v>45427</v>
      </c>
      <c r="M270" s="7">
        <v>-8</v>
      </c>
      <c r="N270" s="7">
        <f t="shared" si="16"/>
        <v>22</v>
      </c>
      <c r="O270" s="34">
        <f t="shared" si="17"/>
        <v>-4950.08</v>
      </c>
      <c r="P270" s="34">
        <f t="shared" si="18"/>
        <v>13612.72</v>
      </c>
      <c r="Q270" s="7">
        <f t="shared" si="19"/>
        <v>30</v>
      </c>
    </row>
    <row r="271" spans="1:17" x14ac:dyDescent="0.25">
      <c r="A271" s="5" t="s">
        <v>12</v>
      </c>
      <c r="B271" s="5" t="s">
        <v>199</v>
      </c>
      <c r="C271" s="5" t="s">
        <v>200</v>
      </c>
      <c r="D271" s="6">
        <v>1177760491</v>
      </c>
      <c r="E271" s="9">
        <v>45405</v>
      </c>
      <c r="F271" s="9">
        <v>45405</v>
      </c>
      <c r="G271" s="5">
        <v>11975895671</v>
      </c>
      <c r="H271" s="7" t="s">
        <v>322</v>
      </c>
      <c r="I271" s="8">
        <v>1160.6099999999999</v>
      </c>
      <c r="J271" s="9">
        <v>45435</v>
      </c>
      <c r="K271" s="8">
        <v>1055.0999999999999</v>
      </c>
      <c r="L271" s="9">
        <v>45427</v>
      </c>
      <c r="M271" s="7">
        <v>-8</v>
      </c>
      <c r="N271" s="7">
        <f t="shared" si="16"/>
        <v>22</v>
      </c>
      <c r="O271" s="34">
        <f t="shared" si="17"/>
        <v>-8440.7999999999993</v>
      </c>
      <c r="P271" s="34">
        <f t="shared" si="18"/>
        <v>23212.199999999997</v>
      </c>
      <c r="Q271" s="7">
        <f t="shared" si="19"/>
        <v>30</v>
      </c>
    </row>
    <row r="272" spans="1:17" x14ac:dyDescent="0.25">
      <c r="A272" s="5" t="s">
        <v>12</v>
      </c>
      <c r="B272" s="5" t="s">
        <v>199</v>
      </c>
      <c r="C272" s="5" t="s">
        <v>200</v>
      </c>
      <c r="D272" s="6">
        <v>1177760491</v>
      </c>
      <c r="E272" s="9">
        <v>45405</v>
      </c>
      <c r="F272" s="9">
        <v>45405</v>
      </c>
      <c r="G272" s="5">
        <v>11975903039</v>
      </c>
      <c r="H272" s="7" t="s">
        <v>323</v>
      </c>
      <c r="I272" s="8">
        <v>28699.99</v>
      </c>
      <c r="J272" s="9">
        <v>45435</v>
      </c>
      <c r="K272" s="8">
        <v>26090.9</v>
      </c>
      <c r="L272" s="9">
        <v>45441</v>
      </c>
      <c r="M272" s="7">
        <v>6</v>
      </c>
      <c r="N272" s="7">
        <f t="shared" si="16"/>
        <v>36</v>
      </c>
      <c r="O272" s="34">
        <f t="shared" si="17"/>
        <v>156545.40000000002</v>
      </c>
      <c r="P272" s="34">
        <f t="shared" si="18"/>
        <v>939272.4</v>
      </c>
      <c r="Q272" s="7">
        <f t="shared" si="19"/>
        <v>30</v>
      </c>
    </row>
    <row r="273" spans="1:17" x14ac:dyDescent="0.25">
      <c r="A273" s="5" t="s">
        <v>12</v>
      </c>
      <c r="B273" s="5" t="s">
        <v>199</v>
      </c>
      <c r="C273" s="5" t="s">
        <v>260</v>
      </c>
      <c r="D273" s="6">
        <v>97103880585</v>
      </c>
      <c r="E273" s="9">
        <v>45405</v>
      </c>
      <c r="F273" s="9">
        <v>45405</v>
      </c>
      <c r="G273" s="5">
        <v>11976685167</v>
      </c>
      <c r="H273" s="7">
        <v>1024110742</v>
      </c>
      <c r="I273" s="8">
        <v>73.5</v>
      </c>
      <c r="J273" s="9">
        <v>45435</v>
      </c>
      <c r="K273" s="8">
        <v>73.5</v>
      </c>
      <c r="L273" s="9">
        <v>45421</v>
      </c>
      <c r="M273" s="7">
        <v>-14</v>
      </c>
      <c r="N273" s="7">
        <f t="shared" si="16"/>
        <v>16</v>
      </c>
      <c r="O273" s="34">
        <f t="shared" si="17"/>
        <v>-1029</v>
      </c>
      <c r="P273" s="34">
        <f t="shared" si="18"/>
        <v>1176</v>
      </c>
      <c r="Q273" s="7">
        <f t="shared" si="19"/>
        <v>30</v>
      </c>
    </row>
    <row r="274" spans="1:17" x14ac:dyDescent="0.25">
      <c r="A274" s="5" t="s">
        <v>12</v>
      </c>
      <c r="B274" s="5" t="s">
        <v>199</v>
      </c>
      <c r="C274" s="5" t="s">
        <v>260</v>
      </c>
      <c r="D274" s="6">
        <v>97103880585</v>
      </c>
      <c r="E274" s="9">
        <v>45407</v>
      </c>
      <c r="F274" s="9">
        <v>45407</v>
      </c>
      <c r="G274" s="5">
        <v>11984282849</v>
      </c>
      <c r="H274" s="7">
        <v>1024114801</v>
      </c>
      <c r="I274" s="8">
        <v>585.05999999999995</v>
      </c>
      <c r="J274" s="9">
        <v>45437</v>
      </c>
      <c r="K274" s="8">
        <v>585.05999999999995</v>
      </c>
      <c r="L274" s="9">
        <v>45418</v>
      </c>
      <c r="M274" s="7">
        <v>-19</v>
      </c>
      <c r="N274" s="7">
        <f t="shared" si="16"/>
        <v>11</v>
      </c>
      <c r="O274" s="34">
        <f t="shared" si="17"/>
        <v>-11116.14</v>
      </c>
      <c r="P274" s="34">
        <f t="shared" si="18"/>
        <v>6435.66</v>
      </c>
      <c r="Q274" s="7">
        <f t="shared" si="19"/>
        <v>30</v>
      </c>
    </row>
    <row r="275" spans="1:17" x14ac:dyDescent="0.25">
      <c r="A275" s="5" t="s">
        <v>12</v>
      </c>
      <c r="B275" s="5" t="s">
        <v>199</v>
      </c>
      <c r="C275" s="5" t="s">
        <v>200</v>
      </c>
      <c r="D275" s="6">
        <v>1177760491</v>
      </c>
      <c r="E275" s="9">
        <v>45408</v>
      </c>
      <c r="F275" s="9">
        <v>45408</v>
      </c>
      <c r="G275" s="5">
        <v>11990822010</v>
      </c>
      <c r="H275" s="7" t="s">
        <v>324</v>
      </c>
      <c r="I275" s="8">
        <v>24355.39</v>
      </c>
      <c r="J275" s="9">
        <v>45438</v>
      </c>
      <c r="K275" s="8">
        <v>22141.26</v>
      </c>
      <c r="L275" s="9">
        <v>45422</v>
      </c>
      <c r="M275" s="7">
        <v>-16</v>
      </c>
      <c r="N275" s="7">
        <f t="shared" si="16"/>
        <v>14</v>
      </c>
      <c r="O275" s="34">
        <f t="shared" si="17"/>
        <v>-354260.16</v>
      </c>
      <c r="P275" s="34">
        <f t="shared" si="18"/>
        <v>309977.63999999996</v>
      </c>
      <c r="Q275" s="7">
        <f t="shared" si="19"/>
        <v>30</v>
      </c>
    </row>
    <row r="276" spans="1:17" x14ac:dyDescent="0.25">
      <c r="A276" s="5" t="s">
        <v>12</v>
      </c>
      <c r="B276" s="5" t="s">
        <v>199</v>
      </c>
      <c r="C276" s="5" t="s">
        <v>165</v>
      </c>
      <c r="D276" s="6">
        <v>12883420155</v>
      </c>
      <c r="E276" s="9">
        <v>45413</v>
      </c>
      <c r="F276" s="9">
        <v>45413</v>
      </c>
      <c r="G276" s="5">
        <v>12021212122</v>
      </c>
      <c r="H276" s="37">
        <v>924500019759</v>
      </c>
      <c r="I276" s="8">
        <v>109.06</v>
      </c>
      <c r="J276" s="9">
        <v>45443</v>
      </c>
      <c r="K276" s="8">
        <v>89.39</v>
      </c>
      <c r="L276" s="9">
        <v>45422</v>
      </c>
      <c r="M276" s="7">
        <v>-21</v>
      </c>
      <c r="N276" s="7">
        <f t="shared" si="16"/>
        <v>9</v>
      </c>
      <c r="O276" s="34">
        <f t="shared" si="17"/>
        <v>-1877.19</v>
      </c>
      <c r="P276" s="34">
        <f t="shared" si="18"/>
        <v>804.51</v>
      </c>
      <c r="Q276" s="7">
        <f t="shared" si="19"/>
        <v>30</v>
      </c>
    </row>
    <row r="277" spans="1:17" x14ac:dyDescent="0.25">
      <c r="A277" s="5" t="s">
        <v>12</v>
      </c>
      <c r="B277" s="5" t="s">
        <v>199</v>
      </c>
      <c r="C277" s="5" t="s">
        <v>274</v>
      </c>
      <c r="D277" s="6">
        <v>9606630961</v>
      </c>
      <c r="E277" s="9">
        <v>45414</v>
      </c>
      <c r="F277" s="9">
        <v>45414</v>
      </c>
      <c r="G277" s="5">
        <v>12026281638</v>
      </c>
      <c r="H277" s="7" t="s">
        <v>325</v>
      </c>
      <c r="I277" s="8">
        <v>15230.86</v>
      </c>
      <c r="J277" s="9">
        <v>45444</v>
      </c>
      <c r="K277" s="8">
        <v>12484.31</v>
      </c>
      <c r="L277" s="9">
        <v>45422</v>
      </c>
      <c r="M277" s="7">
        <v>-22</v>
      </c>
      <c r="N277" s="7">
        <f t="shared" si="16"/>
        <v>8</v>
      </c>
      <c r="O277" s="34">
        <f t="shared" si="17"/>
        <v>-274654.82</v>
      </c>
      <c r="P277" s="34">
        <f t="shared" si="18"/>
        <v>99874.48</v>
      </c>
      <c r="Q277" s="7">
        <f t="shared" si="19"/>
        <v>30</v>
      </c>
    </row>
    <row r="278" spans="1:17" x14ac:dyDescent="0.25">
      <c r="A278" s="5" t="s">
        <v>12</v>
      </c>
      <c r="B278" s="5" t="s">
        <v>199</v>
      </c>
      <c r="C278" s="5" t="s">
        <v>276</v>
      </c>
      <c r="D278" s="6">
        <v>1219980529</v>
      </c>
      <c r="E278" s="9">
        <v>45414</v>
      </c>
      <c r="F278" s="9">
        <v>45414</v>
      </c>
      <c r="G278" s="5">
        <v>12027239346</v>
      </c>
      <c r="H278" s="7" t="s">
        <v>326</v>
      </c>
      <c r="I278" s="8">
        <v>423.46</v>
      </c>
      <c r="J278" s="9">
        <v>45444</v>
      </c>
      <c r="K278" s="8">
        <v>347.1</v>
      </c>
      <c r="L278" s="9">
        <v>45422</v>
      </c>
      <c r="M278" s="7">
        <v>-22</v>
      </c>
      <c r="N278" s="7">
        <f t="shared" si="16"/>
        <v>8</v>
      </c>
      <c r="O278" s="34">
        <f t="shared" si="17"/>
        <v>-7636.2000000000007</v>
      </c>
      <c r="P278" s="34">
        <f t="shared" si="18"/>
        <v>2776.8</v>
      </c>
      <c r="Q278" s="7">
        <f t="shared" si="19"/>
        <v>30</v>
      </c>
    </row>
    <row r="279" spans="1:17" x14ac:dyDescent="0.25">
      <c r="A279" s="5" t="s">
        <v>12</v>
      </c>
      <c r="B279" s="5" t="s">
        <v>199</v>
      </c>
      <c r="C279" s="5" t="s">
        <v>278</v>
      </c>
      <c r="D279" s="6">
        <v>51570893</v>
      </c>
      <c r="E279" s="9">
        <v>45416</v>
      </c>
      <c r="F279" s="9">
        <v>45416</v>
      </c>
      <c r="G279" s="5">
        <v>12040805326</v>
      </c>
      <c r="H279" s="7">
        <v>9502255402</v>
      </c>
      <c r="I279" s="8">
        <v>6355.36</v>
      </c>
      <c r="J279" s="9">
        <v>45446</v>
      </c>
      <c r="K279" s="8">
        <v>5209.3100000000004</v>
      </c>
      <c r="L279" s="9">
        <v>45433</v>
      </c>
      <c r="M279" s="7">
        <v>-13</v>
      </c>
      <c r="N279" s="7">
        <f t="shared" si="16"/>
        <v>17</v>
      </c>
      <c r="O279" s="34">
        <f t="shared" si="17"/>
        <v>-67721.03</v>
      </c>
      <c r="P279" s="34">
        <f t="shared" si="18"/>
        <v>88558.27</v>
      </c>
      <c r="Q279" s="7">
        <f t="shared" si="19"/>
        <v>30</v>
      </c>
    </row>
    <row r="280" spans="1:17" x14ac:dyDescent="0.25">
      <c r="A280" s="5" t="s">
        <v>12</v>
      </c>
      <c r="B280" s="5" t="s">
        <v>199</v>
      </c>
      <c r="C280" s="5" t="s">
        <v>276</v>
      </c>
      <c r="D280" s="6">
        <v>1219980529</v>
      </c>
      <c r="E280" s="9">
        <v>45420</v>
      </c>
      <c r="F280" s="9">
        <v>45420</v>
      </c>
      <c r="G280" s="5">
        <v>12067408835</v>
      </c>
      <c r="H280" s="7" t="s">
        <v>327</v>
      </c>
      <c r="I280" s="8">
        <v>3085.36</v>
      </c>
      <c r="J280" s="9">
        <v>45450</v>
      </c>
      <c r="K280" s="8">
        <v>2528.98</v>
      </c>
      <c r="L280" s="9">
        <v>45425</v>
      </c>
      <c r="M280" s="7">
        <v>-25</v>
      </c>
      <c r="N280" s="7">
        <f t="shared" si="16"/>
        <v>5</v>
      </c>
      <c r="O280" s="34">
        <f t="shared" si="17"/>
        <v>-63224.5</v>
      </c>
      <c r="P280" s="34">
        <f t="shared" si="18"/>
        <v>12644.9</v>
      </c>
      <c r="Q280" s="7">
        <f t="shared" si="19"/>
        <v>30</v>
      </c>
    </row>
    <row r="281" spans="1:17" x14ac:dyDescent="0.25">
      <c r="A281" s="5" t="s">
        <v>12</v>
      </c>
      <c r="B281" s="5" t="s">
        <v>199</v>
      </c>
      <c r="C281" s="5" t="s">
        <v>279</v>
      </c>
      <c r="D281" s="6">
        <v>12878470157</v>
      </c>
      <c r="E281" s="9">
        <v>45423</v>
      </c>
      <c r="F281" s="9">
        <v>45423</v>
      </c>
      <c r="G281" s="5">
        <v>12097866487</v>
      </c>
      <c r="H281" s="7" t="s">
        <v>328</v>
      </c>
      <c r="I281" s="8">
        <v>20.63</v>
      </c>
      <c r="J281" s="9">
        <v>45453</v>
      </c>
      <c r="K281" s="8">
        <v>16.91</v>
      </c>
      <c r="L281" s="9">
        <v>45433</v>
      </c>
      <c r="M281" s="7">
        <v>-20</v>
      </c>
      <c r="N281" s="7">
        <f t="shared" si="16"/>
        <v>10</v>
      </c>
      <c r="O281" s="34">
        <f t="shared" si="17"/>
        <v>-338.2</v>
      </c>
      <c r="P281" s="34">
        <f t="shared" si="18"/>
        <v>169.1</v>
      </c>
      <c r="Q281" s="7">
        <f t="shared" si="19"/>
        <v>30</v>
      </c>
    </row>
    <row r="282" spans="1:17" x14ac:dyDescent="0.25">
      <c r="A282" s="5" t="s">
        <v>12</v>
      </c>
      <c r="B282" s="5" t="s">
        <v>199</v>
      </c>
      <c r="C282" s="5" t="s">
        <v>279</v>
      </c>
      <c r="D282" s="6">
        <v>12878470157</v>
      </c>
      <c r="E282" s="9">
        <v>45423</v>
      </c>
      <c r="F282" s="9">
        <v>45423</v>
      </c>
      <c r="G282" s="5">
        <v>12097867456</v>
      </c>
      <c r="H282" s="7" t="s">
        <v>329</v>
      </c>
      <c r="I282" s="8">
        <v>18.45</v>
      </c>
      <c r="J282" s="9">
        <v>45453</v>
      </c>
      <c r="K282" s="8">
        <v>15.12</v>
      </c>
      <c r="L282" s="9">
        <v>45433</v>
      </c>
      <c r="M282" s="7">
        <v>-20</v>
      </c>
      <c r="N282" s="7">
        <f t="shared" si="16"/>
        <v>10</v>
      </c>
      <c r="O282" s="34">
        <f t="shared" si="17"/>
        <v>-302.39999999999998</v>
      </c>
      <c r="P282" s="34">
        <f t="shared" si="18"/>
        <v>151.19999999999999</v>
      </c>
      <c r="Q282" s="7">
        <f t="shared" si="19"/>
        <v>30</v>
      </c>
    </row>
    <row r="283" spans="1:17" x14ac:dyDescent="0.25">
      <c r="A283" s="5" t="s">
        <v>12</v>
      </c>
      <c r="B283" s="5" t="s">
        <v>199</v>
      </c>
      <c r="C283" s="5" t="s">
        <v>279</v>
      </c>
      <c r="D283" s="6">
        <v>12878470157</v>
      </c>
      <c r="E283" s="9">
        <v>45423</v>
      </c>
      <c r="F283" s="9">
        <v>45423</v>
      </c>
      <c r="G283" s="5">
        <v>12097875311</v>
      </c>
      <c r="H283" s="7" t="s">
        <v>330</v>
      </c>
      <c r="I283" s="8">
        <v>101.02</v>
      </c>
      <c r="J283" s="9">
        <v>45453</v>
      </c>
      <c r="K283" s="8">
        <v>82.8</v>
      </c>
      <c r="L283" s="9">
        <v>45433</v>
      </c>
      <c r="M283" s="7">
        <v>-20</v>
      </c>
      <c r="N283" s="7">
        <f t="shared" si="16"/>
        <v>10</v>
      </c>
      <c r="O283" s="34">
        <f t="shared" si="17"/>
        <v>-1656</v>
      </c>
      <c r="P283" s="34">
        <f t="shared" si="18"/>
        <v>828</v>
      </c>
      <c r="Q283" s="7">
        <f t="shared" si="19"/>
        <v>30</v>
      </c>
    </row>
    <row r="284" spans="1:17" x14ac:dyDescent="0.25">
      <c r="A284" s="5" t="s">
        <v>12</v>
      </c>
      <c r="B284" s="5" t="s">
        <v>199</v>
      </c>
      <c r="C284" s="5" t="s">
        <v>279</v>
      </c>
      <c r="D284" s="6">
        <v>12878470157</v>
      </c>
      <c r="E284" s="9">
        <v>45423</v>
      </c>
      <c r="F284" s="9">
        <v>45423</v>
      </c>
      <c r="G284" s="5">
        <v>12097878864</v>
      </c>
      <c r="H284" s="7" t="s">
        <v>331</v>
      </c>
      <c r="I284" s="8">
        <v>10459.58</v>
      </c>
      <c r="J284" s="9">
        <v>45453</v>
      </c>
      <c r="K284" s="8">
        <v>8573.43</v>
      </c>
      <c r="L284" s="9">
        <v>45433</v>
      </c>
      <c r="M284" s="7">
        <v>-20</v>
      </c>
      <c r="N284" s="7">
        <f t="shared" si="16"/>
        <v>10</v>
      </c>
      <c r="O284" s="34">
        <f t="shared" si="17"/>
        <v>-171468.6</v>
      </c>
      <c r="P284" s="34">
        <f t="shared" si="18"/>
        <v>85734.3</v>
      </c>
      <c r="Q284" s="7">
        <f t="shared" si="19"/>
        <v>30</v>
      </c>
    </row>
    <row r="285" spans="1:17" x14ac:dyDescent="0.25">
      <c r="A285" s="5" t="s">
        <v>12</v>
      </c>
      <c r="B285" s="5" t="s">
        <v>199</v>
      </c>
      <c r="C285" s="5" t="s">
        <v>279</v>
      </c>
      <c r="D285" s="6">
        <v>12878470157</v>
      </c>
      <c r="E285" s="9">
        <v>45423</v>
      </c>
      <c r="F285" s="9">
        <v>45423</v>
      </c>
      <c r="G285" s="5">
        <v>12097880216</v>
      </c>
      <c r="H285" s="7" t="s">
        <v>332</v>
      </c>
      <c r="I285" s="8">
        <v>3654.49</v>
      </c>
      <c r="J285" s="9">
        <v>45453</v>
      </c>
      <c r="K285" s="8">
        <v>2995.48</v>
      </c>
      <c r="L285" s="9">
        <v>45427</v>
      </c>
      <c r="M285" s="7">
        <v>-26</v>
      </c>
      <c r="N285" s="7">
        <f t="shared" si="16"/>
        <v>4</v>
      </c>
      <c r="O285" s="34">
        <f t="shared" si="17"/>
        <v>-77882.48</v>
      </c>
      <c r="P285" s="34">
        <f t="shared" si="18"/>
        <v>11981.92</v>
      </c>
      <c r="Q285" s="7">
        <f t="shared" si="19"/>
        <v>30</v>
      </c>
    </row>
    <row r="286" spans="1:17" x14ac:dyDescent="0.25">
      <c r="A286" s="5" t="s">
        <v>12</v>
      </c>
      <c r="B286" s="5" t="s">
        <v>199</v>
      </c>
      <c r="C286" s="5" t="s">
        <v>279</v>
      </c>
      <c r="D286" s="6">
        <v>12878470157</v>
      </c>
      <c r="E286" s="9">
        <v>45423</v>
      </c>
      <c r="F286" s="9">
        <v>45423</v>
      </c>
      <c r="G286" s="5">
        <v>12097882157</v>
      </c>
      <c r="H286" s="7" t="s">
        <v>333</v>
      </c>
      <c r="I286" s="8">
        <v>101.02</v>
      </c>
      <c r="J286" s="9">
        <v>45453</v>
      </c>
      <c r="K286" s="8">
        <v>82.8</v>
      </c>
      <c r="L286" s="9">
        <v>45433</v>
      </c>
      <c r="M286" s="7">
        <v>-20</v>
      </c>
      <c r="N286" s="7">
        <f t="shared" si="16"/>
        <v>10</v>
      </c>
      <c r="O286" s="34">
        <f t="shared" si="17"/>
        <v>-1656</v>
      </c>
      <c r="P286" s="34">
        <f t="shared" si="18"/>
        <v>828</v>
      </c>
      <c r="Q286" s="7">
        <f t="shared" si="19"/>
        <v>30</v>
      </c>
    </row>
    <row r="287" spans="1:17" x14ac:dyDescent="0.25">
      <c r="A287" s="5" t="s">
        <v>12</v>
      </c>
      <c r="B287" s="5" t="s">
        <v>199</v>
      </c>
      <c r="C287" s="5" t="s">
        <v>286</v>
      </c>
      <c r="D287" s="6">
        <v>8122660585</v>
      </c>
      <c r="E287" s="9">
        <v>45425</v>
      </c>
      <c r="F287" s="9">
        <v>45425</v>
      </c>
      <c r="G287" s="5">
        <v>12107167227</v>
      </c>
      <c r="H287" s="7" t="s">
        <v>334</v>
      </c>
      <c r="I287" s="8">
        <v>4381.1000000000004</v>
      </c>
      <c r="J287" s="9">
        <v>45455</v>
      </c>
      <c r="K287" s="8">
        <v>4212.6000000000004</v>
      </c>
      <c r="L287" s="9">
        <v>45433</v>
      </c>
      <c r="M287" s="7">
        <v>-22</v>
      </c>
      <c r="N287" s="7">
        <f t="shared" si="16"/>
        <v>8</v>
      </c>
      <c r="O287" s="34">
        <f t="shared" si="17"/>
        <v>-92677.200000000012</v>
      </c>
      <c r="P287" s="34">
        <f t="shared" si="18"/>
        <v>33700.800000000003</v>
      </c>
      <c r="Q287" s="7">
        <f t="shared" si="19"/>
        <v>30</v>
      </c>
    </row>
    <row r="288" spans="1:17" x14ac:dyDescent="0.25">
      <c r="A288" s="5" t="s">
        <v>12</v>
      </c>
      <c r="B288" s="5" t="s">
        <v>199</v>
      </c>
      <c r="C288" s="5" t="s">
        <v>290</v>
      </c>
      <c r="D288" s="6">
        <v>8526440154</v>
      </c>
      <c r="E288" s="9">
        <v>45429</v>
      </c>
      <c r="F288" s="9">
        <v>45429</v>
      </c>
      <c r="G288" s="5">
        <v>12148147021</v>
      </c>
      <c r="H288" s="7">
        <v>5751739511</v>
      </c>
      <c r="I288" s="8">
        <v>33873.730000000003</v>
      </c>
      <c r="J288" s="9">
        <v>45459</v>
      </c>
      <c r="K288" s="8">
        <v>27755.35</v>
      </c>
      <c r="L288" s="9">
        <v>45439</v>
      </c>
      <c r="M288" s="7">
        <v>-20</v>
      </c>
      <c r="N288" s="7">
        <f t="shared" si="16"/>
        <v>10</v>
      </c>
      <c r="O288" s="34">
        <f t="shared" si="17"/>
        <v>-555107</v>
      </c>
      <c r="P288" s="34">
        <f t="shared" si="18"/>
        <v>277553.5</v>
      </c>
      <c r="Q288" s="7">
        <f t="shared" si="19"/>
        <v>30</v>
      </c>
    </row>
    <row r="289" spans="1:17" x14ac:dyDescent="0.25">
      <c r="A289" s="5" t="s">
        <v>12</v>
      </c>
      <c r="B289" s="5" t="s">
        <v>199</v>
      </c>
      <c r="C289" s="5" t="s">
        <v>290</v>
      </c>
      <c r="D289" s="6">
        <v>8526440154</v>
      </c>
      <c r="E289" s="9">
        <v>45430</v>
      </c>
      <c r="F289" s="9">
        <v>45430</v>
      </c>
      <c r="G289" s="5">
        <v>12148162491</v>
      </c>
      <c r="H289" s="7">
        <v>5751739607</v>
      </c>
      <c r="I289" s="8">
        <v>23577.96</v>
      </c>
      <c r="J289" s="9">
        <v>45460</v>
      </c>
      <c r="K289" s="8">
        <v>19326.2</v>
      </c>
      <c r="L289" s="9">
        <v>45439</v>
      </c>
      <c r="M289" s="7">
        <v>-21</v>
      </c>
      <c r="N289" s="7">
        <f t="shared" si="16"/>
        <v>9</v>
      </c>
      <c r="O289" s="34">
        <f t="shared" si="17"/>
        <v>-405850.2</v>
      </c>
      <c r="P289" s="34">
        <f t="shared" si="18"/>
        <v>173935.80000000002</v>
      </c>
      <c r="Q289" s="7">
        <f t="shared" si="19"/>
        <v>30</v>
      </c>
    </row>
    <row r="290" spans="1:17" x14ac:dyDescent="0.25">
      <c r="A290" s="5" t="s">
        <v>12</v>
      </c>
      <c r="B290" s="5" t="s">
        <v>199</v>
      </c>
      <c r="C290" s="5" t="s">
        <v>290</v>
      </c>
      <c r="D290" s="6">
        <v>8526440154</v>
      </c>
      <c r="E290" s="9">
        <v>45429</v>
      </c>
      <c r="F290" s="9">
        <v>45429</v>
      </c>
      <c r="G290" s="5">
        <v>12148337038</v>
      </c>
      <c r="H290" s="7">
        <v>5751743379</v>
      </c>
      <c r="I290" s="8">
        <v>1165.93</v>
      </c>
      <c r="J290" s="9">
        <v>45459</v>
      </c>
      <c r="K290" s="8">
        <v>955.68</v>
      </c>
      <c r="L290" s="9">
        <v>45439</v>
      </c>
      <c r="M290" s="7">
        <v>-20</v>
      </c>
      <c r="N290" s="7">
        <f t="shared" si="16"/>
        <v>10</v>
      </c>
      <c r="O290" s="34">
        <f t="shared" si="17"/>
        <v>-19113.599999999999</v>
      </c>
      <c r="P290" s="34">
        <f t="shared" si="18"/>
        <v>9556.7999999999993</v>
      </c>
      <c r="Q290" s="7">
        <f t="shared" si="19"/>
        <v>30</v>
      </c>
    </row>
    <row r="291" spans="1:17" x14ac:dyDescent="0.25">
      <c r="A291" s="5" t="s">
        <v>12</v>
      </c>
      <c r="B291" s="5" t="s">
        <v>199</v>
      </c>
      <c r="C291" s="5" t="s">
        <v>278</v>
      </c>
      <c r="D291" s="6">
        <v>51570893</v>
      </c>
      <c r="E291" s="9">
        <v>45433</v>
      </c>
      <c r="F291" s="9">
        <v>45433</v>
      </c>
      <c r="G291" s="5">
        <v>12167086269</v>
      </c>
      <c r="H291" s="7">
        <v>200230850</v>
      </c>
      <c r="I291" s="8">
        <v>9116.11</v>
      </c>
      <c r="J291" s="9">
        <v>45463</v>
      </c>
      <c r="K291" s="8">
        <v>7472.22</v>
      </c>
      <c r="L291" s="9">
        <v>45442</v>
      </c>
      <c r="M291" s="7">
        <v>-21</v>
      </c>
      <c r="N291" s="7">
        <f t="shared" si="16"/>
        <v>9</v>
      </c>
      <c r="O291" s="34">
        <f t="shared" si="17"/>
        <v>-156916.62</v>
      </c>
      <c r="P291" s="34">
        <f t="shared" si="18"/>
        <v>67249.98</v>
      </c>
      <c r="Q291" s="7">
        <f t="shared" si="19"/>
        <v>30</v>
      </c>
    </row>
    <row r="292" spans="1:17" x14ac:dyDescent="0.25">
      <c r="A292" s="5" t="s">
        <v>12</v>
      </c>
      <c r="B292" s="5" t="s">
        <v>199</v>
      </c>
      <c r="C292" s="5" t="s">
        <v>269</v>
      </c>
      <c r="D292" s="6">
        <v>2298700010</v>
      </c>
      <c r="E292" s="9">
        <v>45435</v>
      </c>
      <c r="F292" s="9">
        <v>45435</v>
      </c>
      <c r="G292" s="5">
        <v>12177473002</v>
      </c>
      <c r="H292" s="7" t="s">
        <v>335</v>
      </c>
      <c r="I292" s="8">
        <v>367.09</v>
      </c>
      <c r="J292" s="9">
        <v>45495</v>
      </c>
      <c r="K292" s="8">
        <v>300.62</v>
      </c>
      <c r="L292" s="9">
        <v>45442</v>
      </c>
      <c r="M292" s="7">
        <v>-53</v>
      </c>
      <c r="N292" s="7">
        <f t="shared" si="16"/>
        <v>7</v>
      </c>
      <c r="O292" s="34">
        <f t="shared" si="17"/>
        <v>-15932.86</v>
      </c>
      <c r="P292" s="34">
        <f t="shared" si="18"/>
        <v>2104.34</v>
      </c>
      <c r="Q292" s="7">
        <f t="shared" si="19"/>
        <v>60</v>
      </c>
    </row>
    <row r="293" spans="1:17" x14ac:dyDescent="0.25">
      <c r="A293" s="5" t="s">
        <v>12</v>
      </c>
      <c r="B293" s="5" t="s">
        <v>199</v>
      </c>
      <c r="C293" s="5" t="s">
        <v>200</v>
      </c>
      <c r="D293" s="6">
        <v>1177760491</v>
      </c>
      <c r="E293" s="9">
        <v>45435</v>
      </c>
      <c r="F293" s="9">
        <v>45435</v>
      </c>
      <c r="G293" s="5">
        <v>12182965666</v>
      </c>
      <c r="H293" s="7" t="s">
        <v>336</v>
      </c>
      <c r="I293" s="8">
        <v>48.43</v>
      </c>
      <c r="J293" s="9">
        <v>45465</v>
      </c>
      <c r="K293" s="8">
        <v>44.03</v>
      </c>
      <c r="L293" s="9">
        <v>45456</v>
      </c>
      <c r="M293" s="7">
        <v>-9</v>
      </c>
      <c r="N293" s="7">
        <f t="shared" si="16"/>
        <v>21</v>
      </c>
      <c r="O293" s="34">
        <f t="shared" si="17"/>
        <v>-396.27</v>
      </c>
      <c r="P293" s="34">
        <f t="shared" si="18"/>
        <v>924.63</v>
      </c>
      <c r="Q293" s="7">
        <f t="shared" si="19"/>
        <v>30</v>
      </c>
    </row>
    <row r="294" spans="1:17" x14ac:dyDescent="0.25">
      <c r="A294" s="5" t="s">
        <v>12</v>
      </c>
      <c r="B294" s="5" t="s">
        <v>199</v>
      </c>
      <c r="C294" s="5" t="s">
        <v>200</v>
      </c>
      <c r="D294" s="6">
        <v>1177760491</v>
      </c>
      <c r="E294" s="9">
        <v>45435</v>
      </c>
      <c r="F294" s="9">
        <v>45435</v>
      </c>
      <c r="G294" s="5">
        <v>12182968121</v>
      </c>
      <c r="H294" s="7" t="s">
        <v>337</v>
      </c>
      <c r="I294" s="8">
        <v>567.89</v>
      </c>
      <c r="J294" s="9">
        <v>45465</v>
      </c>
      <c r="K294" s="8">
        <v>516.26</v>
      </c>
      <c r="L294" s="9">
        <v>45456</v>
      </c>
      <c r="M294" s="7">
        <v>-9</v>
      </c>
      <c r="N294" s="7">
        <f t="shared" si="16"/>
        <v>21</v>
      </c>
      <c r="O294" s="34">
        <f t="shared" si="17"/>
        <v>-4646.34</v>
      </c>
      <c r="P294" s="34">
        <f t="shared" si="18"/>
        <v>10841.46</v>
      </c>
      <c r="Q294" s="7">
        <f t="shared" si="19"/>
        <v>30</v>
      </c>
    </row>
    <row r="295" spans="1:17" x14ac:dyDescent="0.25">
      <c r="A295" s="5" t="s">
        <v>12</v>
      </c>
      <c r="B295" s="5" t="s">
        <v>199</v>
      </c>
      <c r="C295" s="5" t="s">
        <v>200</v>
      </c>
      <c r="D295" s="6">
        <v>1177760491</v>
      </c>
      <c r="E295" s="9">
        <v>45435</v>
      </c>
      <c r="F295" s="9">
        <v>45435</v>
      </c>
      <c r="G295" s="5">
        <v>12182973439</v>
      </c>
      <c r="H295" s="7" t="s">
        <v>338</v>
      </c>
      <c r="I295" s="8">
        <v>61.8</v>
      </c>
      <c r="J295" s="9">
        <v>45465</v>
      </c>
      <c r="K295" s="8">
        <v>56.18</v>
      </c>
      <c r="L295" s="9">
        <v>45456</v>
      </c>
      <c r="M295" s="7">
        <v>-9</v>
      </c>
      <c r="N295" s="7">
        <f t="shared" si="16"/>
        <v>21</v>
      </c>
      <c r="O295" s="34">
        <f t="shared" si="17"/>
        <v>-505.62</v>
      </c>
      <c r="P295" s="34">
        <f t="shared" si="18"/>
        <v>1179.78</v>
      </c>
      <c r="Q295" s="7">
        <f t="shared" si="19"/>
        <v>30</v>
      </c>
    </row>
    <row r="296" spans="1:17" x14ac:dyDescent="0.25">
      <c r="A296" s="5" t="s">
        <v>12</v>
      </c>
      <c r="B296" s="5" t="s">
        <v>199</v>
      </c>
      <c r="C296" s="5" t="s">
        <v>200</v>
      </c>
      <c r="D296" s="6">
        <v>1177760491</v>
      </c>
      <c r="E296" s="9">
        <v>45435</v>
      </c>
      <c r="F296" s="9">
        <v>45435</v>
      </c>
      <c r="G296" s="5">
        <v>12182992251</v>
      </c>
      <c r="H296" s="7" t="s">
        <v>339</v>
      </c>
      <c r="I296" s="8">
        <v>175.67</v>
      </c>
      <c r="J296" s="9">
        <v>45465</v>
      </c>
      <c r="K296" s="8">
        <v>159.69999999999999</v>
      </c>
      <c r="L296" s="9">
        <v>45456</v>
      </c>
      <c r="M296" s="7">
        <v>-9</v>
      </c>
      <c r="N296" s="7">
        <f t="shared" si="16"/>
        <v>21</v>
      </c>
      <c r="O296" s="34">
        <f t="shared" si="17"/>
        <v>-1437.3</v>
      </c>
      <c r="P296" s="34">
        <f t="shared" si="18"/>
        <v>3353.7</v>
      </c>
      <c r="Q296" s="7">
        <f t="shared" si="19"/>
        <v>30</v>
      </c>
    </row>
    <row r="297" spans="1:17" x14ac:dyDescent="0.25">
      <c r="A297" s="5" t="s">
        <v>12</v>
      </c>
      <c r="B297" s="5" t="s">
        <v>199</v>
      </c>
      <c r="C297" s="5" t="s">
        <v>200</v>
      </c>
      <c r="D297" s="6">
        <v>1177760491</v>
      </c>
      <c r="E297" s="9">
        <v>45435</v>
      </c>
      <c r="F297" s="9">
        <v>45435</v>
      </c>
      <c r="G297" s="5">
        <v>12183014377</v>
      </c>
      <c r="H297" s="7" t="s">
        <v>340</v>
      </c>
      <c r="I297" s="8">
        <v>816.79</v>
      </c>
      <c r="J297" s="9">
        <v>45465</v>
      </c>
      <c r="K297" s="8">
        <v>742.54</v>
      </c>
      <c r="L297" s="9">
        <v>45456</v>
      </c>
      <c r="M297" s="7">
        <v>-9</v>
      </c>
      <c r="N297" s="7">
        <f t="shared" si="16"/>
        <v>21</v>
      </c>
      <c r="O297" s="34">
        <f t="shared" si="17"/>
        <v>-6682.86</v>
      </c>
      <c r="P297" s="34">
        <f t="shared" si="18"/>
        <v>15593.34</v>
      </c>
      <c r="Q297" s="7">
        <f t="shared" si="19"/>
        <v>30</v>
      </c>
    </row>
    <row r="298" spans="1:17" x14ac:dyDescent="0.25">
      <c r="A298" s="5" t="s">
        <v>12</v>
      </c>
      <c r="B298" s="5" t="s">
        <v>199</v>
      </c>
      <c r="C298" s="5" t="s">
        <v>200</v>
      </c>
      <c r="D298" s="6">
        <v>1177760491</v>
      </c>
      <c r="E298" s="9">
        <v>45435</v>
      </c>
      <c r="F298" s="9">
        <v>45435</v>
      </c>
      <c r="G298" s="5">
        <v>12183016357</v>
      </c>
      <c r="H298" s="7" t="s">
        <v>341</v>
      </c>
      <c r="I298" s="8">
        <v>416.13</v>
      </c>
      <c r="J298" s="9">
        <v>45465</v>
      </c>
      <c r="K298" s="8">
        <v>378.3</v>
      </c>
      <c r="L298" s="9">
        <v>45456</v>
      </c>
      <c r="M298" s="7">
        <v>-9</v>
      </c>
      <c r="N298" s="7">
        <f t="shared" si="16"/>
        <v>21</v>
      </c>
      <c r="O298" s="34">
        <f t="shared" si="17"/>
        <v>-3404.7000000000003</v>
      </c>
      <c r="P298" s="34">
        <f t="shared" si="18"/>
        <v>7944.3</v>
      </c>
      <c r="Q298" s="7">
        <f t="shared" si="19"/>
        <v>30</v>
      </c>
    </row>
    <row r="299" spans="1:17" x14ac:dyDescent="0.25">
      <c r="A299" s="5" t="s">
        <v>12</v>
      </c>
      <c r="B299" s="5" t="s">
        <v>199</v>
      </c>
      <c r="C299" s="5" t="s">
        <v>200</v>
      </c>
      <c r="D299" s="6">
        <v>1177760491</v>
      </c>
      <c r="E299" s="9">
        <v>45435</v>
      </c>
      <c r="F299" s="9">
        <v>45435</v>
      </c>
      <c r="G299" s="5">
        <v>12183016786</v>
      </c>
      <c r="H299" s="7" t="s">
        <v>342</v>
      </c>
      <c r="I299" s="8">
        <v>428.8</v>
      </c>
      <c r="J299" s="9">
        <v>45465</v>
      </c>
      <c r="K299" s="8">
        <v>389.82</v>
      </c>
      <c r="L299" s="9">
        <v>45456</v>
      </c>
      <c r="M299" s="7">
        <v>-9</v>
      </c>
      <c r="N299" s="7">
        <f t="shared" si="16"/>
        <v>21</v>
      </c>
      <c r="O299" s="34">
        <f t="shared" si="17"/>
        <v>-3508.38</v>
      </c>
      <c r="P299" s="34">
        <f t="shared" si="18"/>
        <v>8186.22</v>
      </c>
      <c r="Q299" s="7">
        <f t="shared" si="19"/>
        <v>30</v>
      </c>
    </row>
    <row r="300" spans="1:17" x14ac:dyDescent="0.25">
      <c r="A300" s="5" t="s">
        <v>12</v>
      </c>
      <c r="B300" s="5" t="s">
        <v>199</v>
      </c>
      <c r="C300" s="5" t="s">
        <v>200</v>
      </c>
      <c r="D300" s="6">
        <v>1177760491</v>
      </c>
      <c r="E300" s="9">
        <v>45435</v>
      </c>
      <c r="F300" s="9">
        <v>45435</v>
      </c>
      <c r="G300" s="5">
        <v>12183017253</v>
      </c>
      <c r="H300" s="7" t="s">
        <v>343</v>
      </c>
      <c r="I300" s="8">
        <v>1947.04</v>
      </c>
      <c r="J300" s="9">
        <v>45465</v>
      </c>
      <c r="K300" s="8">
        <v>1770.04</v>
      </c>
      <c r="L300" s="9">
        <v>45456</v>
      </c>
      <c r="M300" s="7">
        <v>-9</v>
      </c>
      <c r="N300" s="7">
        <f t="shared" si="16"/>
        <v>21</v>
      </c>
      <c r="O300" s="34">
        <f t="shared" si="17"/>
        <v>-15930.36</v>
      </c>
      <c r="P300" s="34">
        <f t="shared" si="18"/>
        <v>37170.839999999997</v>
      </c>
      <c r="Q300" s="7">
        <f t="shared" si="19"/>
        <v>30</v>
      </c>
    </row>
    <row r="301" spans="1:17" x14ac:dyDescent="0.25">
      <c r="A301" s="5" t="s">
        <v>12</v>
      </c>
      <c r="B301" s="5" t="s">
        <v>199</v>
      </c>
      <c r="C301" s="5" t="s">
        <v>200</v>
      </c>
      <c r="D301" s="6">
        <v>1177760491</v>
      </c>
      <c r="E301" s="9">
        <v>45435</v>
      </c>
      <c r="F301" s="9">
        <v>45435</v>
      </c>
      <c r="G301" s="5">
        <v>12183020481</v>
      </c>
      <c r="H301" s="7" t="s">
        <v>344</v>
      </c>
      <c r="I301" s="8">
        <v>1110.25</v>
      </c>
      <c r="J301" s="9">
        <v>45465</v>
      </c>
      <c r="K301" s="8">
        <v>1009.32</v>
      </c>
      <c r="L301" s="9">
        <v>45456</v>
      </c>
      <c r="M301" s="7">
        <v>-9</v>
      </c>
      <c r="N301" s="7">
        <f t="shared" si="16"/>
        <v>21</v>
      </c>
      <c r="O301" s="34">
        <f t="shared" si="17"/>
        <v>-9083.880000000001</v>
      </c>
      <c r="P301" s="34">
        <f t="shared" si="18"/>
        <v>21195.72</v>
      </c>
      <c r="Q301" s="7">
        <f t="shared" si="19"/>
        <v>30</v>
      </c>
    </row>
    <row r="302" spans="1:17" x14ac:dyDescent="0.25">
      <c r="A302" s="5" t="s">
        <v>12</v>
      </c>
      <c r="B302" s="5" t="s">
        <v>199</v>
      </c>
      <c r="C302" s="5" t="s">
        <v>200</v>
      </c>
      <c r="D302" s="6">
        <v>1177760491</v>
      </c>
      <c r="E302" s="9">
        <v>45435</v>
      </c>
      <c r="F302" s="9">
        <v>45435</v>
      </c>
      <c r="G302" s="5">
        <v>12183022022</v>
      </c>
      <c r="H302" s="7" t="s">
        <v>345</v>
      </c>
      <c r="I302" s="8">
        <v>2512.19</v>
      </c>
      <c r="J302" s="9">
        <v>45465</v>
      </c>
      <c r="K302" s="8">
        <v>2283.81</v>
      </c>
      <c r="L302" s="9">
        <v>45456</v>
      </c>
      <c r="M302" s="7">
        <v>-9</v>
      </c>
      <c r="N302" s="7">
        <f t="shared" si="16"/>
        <v>21</v>
      </c>
      <c r="O302" s="34">
        <f t="shared" si="17"/>
        <v>-20554.29</v>
      </c>
      <c r="P302" s="34">
        <f t="shared" si="18"/>
        <v>47960.01</v>
      </c>
      <c r="Q302" s="7">
        <f t="shared" si="19"/>
        <v>30</v>
      </c>
    </row>
    <row r="303" spans="1:17" x14ac:dyDescent="0.25">
      <c r="A303" s="5" t="s">
        <v>12</v>
      </c>
      <c r="B303" s="5" t="s">
        <v>199</v>
      </c>
      <c r="C303" s="5" t="s">
        <v>200</v>
      </c>
      <c r="D303" s="6">
        <v>1177760491</v>
      </c>
      <c r="E303" s="9">
        <v>45435</v>
      </c>
      <c r="F303" s="9">
        <v>45435</v>
      </c>
      <c r="G303" s="5">
        <v>12183022587</v>
      </c>
      <c r="H303" s="7" t="s">
        <v>346</v>
      </c>
      <c r="I303" s="8">
        <v>146.13999999999999</v>
      </c>
      <c r="J303" s="9">
        <v>45465</v>
      </c>
      <c r="K303" s="8">
        <v>132.85</v>
      </c>
      <c r="L303" s="9">
        <v>45456</v>
      </c>
      <c r="M303" s="7">
        <v>-9</v>
      </c>
      <c r="N303" s="7">
        <f t="shared" si="16"/>
        <v>21</v>
      </c>
      <c r="O303" s="34">
        <f t="shared" si="17"/>
        <v>-1195.6499999999999</v>
      </c>
      <c r="P303" s="34">
        <f t="shared" si="18"/>
        <v>2789.85</v>
      </c>
      <c r="Q303" s="7">
        <f t="shared" si="19"/>
        <v>30</v>
      </c>
    </row>
    <row r="304" spans="1:17" x14ac:dyDescent="0.25">
      <c r="A304" s="5" t="s">
        <v>12</v>
      </c>
      <c r="B304" s="5" t="s">
        <v>199</v>
      </c>
      <c r="C304" s="5" t="s">
        <v>200</v>
      </c>
      <c r="D304" s="6">
        <v>1177760491</v>
      </c>
      <c r="E304" s="9">
        <v>45435</v>
      </c>
      <c r="F304" s="9">
        <v>45435</v>
      </c>
      <c r="G304" s="5">
        <v>12183022791</v>
      </c>
      <c r="H304" s="7" t="s">
        <v>347</v>
      </c>
      <c r="I304" s="8">
        <v>660.76</v>
      </c>
      <c r="J304" s="9">
        <v>45465</v>
      </c>
      <c r="K304" s="8">
        <v>600.69000000000005</v>
      </c>
      <c r="L304" s="9">
        <v>45456</v>
      </c>
      <c r="M304" s="7">
        <v>-9</v>
      </c>
      <c r="N304" s="7">
        <f t="shared" si="16"/>
        <v>21</v>
      </c>
      <c r="O304" s="34">
        <f t="shared" si="17"/>
        <v>-5406.2100000000009</v>
      </c>
      <c r="P304" s="34">
        <f t="shared" si="18"/>
        <v>12614.490000000002</v>
      </c>
      <c r="Q304" s="7">
        <f t="shared" si="19"/>
        <v>30</v>
      </c>
    </row>
    <row r="305" spans="1:17" x14ac:dyDescent="0.25">
      <c r="A305" s="5" t="s">
        <v>12</v>
      </c>
      <c r="B305" s="5" t="s">
        <v>199</v>
      </c>
      <c r="C305" s="5" t="s">
        <v>200</v>
      </c>
      <c r="D305" s="6">
        <v>1177760491</v>
      </c>
      <c r="E305" s="9">
        <v>45435</v>
      </c>
      <c r="F305" s="9">
        <v>45435</v>
      </c>
      <c r="G305" s="5">
        <v>12183027514</v>
      </c>
      <c r="H305" s="7" t="s">
        <v>348</v>
      </c>
      <c r="I305" s="8">
        <v>888.45</v>
      </c>
      <c r="J305" s="9">
        <v>45465</v>
      </c>
      <c r="K305" s="8">
        <v>807.68</v>
      </c>
      <c r="L305" s="9">
        <v>45456</v>
      </c>
      <c r="M305" s="7">
        <v>-9</v>
      </c>
      <c r="N305" s="7">
        <f t="shared" si="16"/>
        <v>21</v>
      </c>
      <c r="O305" s="34">
        <f t="shared" si="17"/>
        <v>-7269.12</v>
      </c>
      <c r="P305" s="34">
        <f t="shared" si="18"/>
        <v>16961.28</v>
      </c>
      <c r="Q305" s="7">
        <f t="shared" si="19"/>
        <v>30</v>
      </c>
    </row>
    <row r="306" spans="1:17" x14ac:dyDescent="0.25">
      <c r="A306" s="5" t="s">
        <v>12</v>
      </c>
      <c r="B306" s="5" t="s">
        <v>199</v>
      </c>
      <c r="C306" s="5" t="s">
        <v>200</v>
      </c>
      <c r="D306" s="6">
        <v>1177760491</v>
      </c>
      <c r="E306" s="9">
        <v>45435</v>
      </c>
      <c r="F306" s="9">
        <v>45435</v>
      </c>
      <c r="G306" s="5">
        <v>12183038587</v>
      </c>
      <c r="H306" s="7" t="s">
        <v>349</v>
      </c>
      <c r="I306" s="8">
        <v>78.709999999999994</v>
      </c>
      <c r="J306" s="9">
        <v>45465</v>
      </c>
      <c r="K306" s="8">
        <v>71.55</v>
      </c>
      <c r="L306" s="9">
        <v>45456</v>
      </c>
      <c r="M306" s="7">
        <v>-9</v>
      </c>
      <c r="N306" s="7">
        <f t="shared" si="16"/>
        <v>21</v>
      </c>
      <c r="O306" s="34">
        <f t="shared" si="17"/>
        <v>-643.94999999999993</v>
      </c>
      <c r="P306" s="34">
        <f t="shared" si="18"/>
        <v>1502.55</v>
      </c>
      <c r="Q306" s="7">
        <f t="shared" si="19"/>
        <v>30</v>
      </c>
    </row>
    <row r="307" spans="1:17" x14ac:dyDescent="0.25">
      <c r="A307" s="5" t="s">
        <v>12</v>
      </c>
      <c r="B307" s="5" t="s">
        <v>199</v>
      </c>
      <c r="C307" s="5" t="s">
        <v>200</v>
      </c>
      <c r="D307" s="6">
        <v>1177760491</v>
      </c>
      <c r="E307" s="9">
        <v>45435</v>
      </c>
      <c r="F307" s="9">
        <v>45435</v>
      </c>
      <c r="G307" s="5">
        <v>12183038840</v>
      </c>
      <c r="H307" s="7" t="s">
        <v>350</v>
      </c>
      <c r="I307" s="8">
        <v>445.68</v>
      </c>
      <c r="J307" s="9">
        <v>45465</v>
      </c>
      <c r="K307" s="8">
        <v>405.16</v>
      </c>
      <c r="L307" s="9">
        <v>45456</v>
      </c>
      <c r="M307" s="7">
        <v>-9</v>
      </c>
      <c r="N307" s="7">
        <f t="shared" si="16"/>
        <v>21</v>
      </c>
      <c r="O307" s="34">
        <f t="shared" si="17"/>
        <v>-3646.44</v>
      </c>
      <c r="P307" s="34">
        <f t="shared" si="18"/>
        <v>8508.36</v>
      </c>
      <c r="Q307" s="7">
        <f t="shared" si="19"/>
        <v>30</v>
      </c>
    </row>
    <row r="308" spans="1:17" x14ac:dyDescent="0.25">
      <c r="A308" s="5" t="s">
        <v>12</v>
      </c>
      <c r="B308" s="5" t="s">
        <v>199</v>
      </c>
      <c r="C308" s="5" t="s">
        <v>200</v>
      </c>
      <c r="D308" s="6">
        <v>1177760491</v>
      </c>
      <c r="E308" s="9">
        <v>45435</v>
      </c>
      <c r="F308" s="9">
        <v>45435</v>
      </c>
      <c r="G308" s="5">
        <v>12183040224</v>
      </c>
      <c r="H308" s="7" t="s">
        <v>351</v>
      </c>
      <c r="I308" s="8">
        <v>540.85</v>
      </c>
      <c r="J308" s="9">
        <v>45465</v>
      </c>
      <c r="K308" s="8">
        <v>491.68</v>
      </c>
      <c r="L308" s="9">
        <v>45456</v>
      </c>
      <c r="M308" s="7">
        <v>-9</v>
      </c>
      <c r="N308" s="7">
        <f t="shared" si="16"/>
        <v>21</v>
      </c>
      <c r="O308" s="34">
        <f t="shared" si="17"/>
        <v>-4425.12</v>
      </c>
      <c r="P308" s="34">
        <f t="shared" si="18"/>
        <v>10325.280000000001</v>
      </c>
      <c r="Q308" s="7">
        <f t="shared" si="19"/>
        <v>30</v>
      </c>
    </row>
    <row r="309" spans="1:17" x14ac:dyDescent="0.25">
      <c r="A309" s="5" t="s">
        <v>12</v>
      </c>
      <c r="B309" s="5" t="s">
        <v>199</v>
      </c>
      <c r="C309" s="5" t="s">
        <v>200</v>
      </c>
      <c r="D309" s="6">
        <v>1177760491</v>
      </c>
      <c r="E309" s="9">
        <v>45435</v>
      </c>
      <c r="F309" s="9">
        <v>45435</v>
      </c>
      <c r="G309" s="5">
        <v>12183042316</v>
      </c>
      <c r="H309" s="7" t="s">
        <v>352</v>
      </c>
      <c r="I309" s="8">
        <v>65.069999999999993</v>
      </c>
      <c r="J309" s="9">
        <v>45465</v>
      </c>
      <c r="K309" s="8">
        <v>59.15</v>
      </c>
      <c r="L309" s="9">
        <v>45456</v>
      </c>
      <c r="M309" s="7">
        <v>-9</v>
      </c>
      <c r="N309" s="7">
        <f t="shared" si="16"/>
        <v>21</v>
      </c>
      <c r="O309" s="34">
        <f t="shared" si="17"/>
        <v>-532.35</v>
      </c>
      <c r="P309" s="34">
        <f t="shared" si="18"/>
        <v>1242.1499999999999</v>
      </c>
      <c r="Q309" s="7">
        <f t="shared" si="19"/>
        <v>30</v>
      </c>
    </row>
    <row r="310" spans="1:17" x14ac:dyDescent="0.25">
      <c r="A310" s="5" t="s">
        <v>12</v>
      </c>
      <c r="B310" s="5" t="s">
        <v>199</v>
      </c>
      <c r="C310" s="5" t="s">
        <v>200</v>
      </c>
      <c r="D310" s="6">
        <v>1177760491</v>
      </c>
      <c r="E310" s="9">
        <v>45435</v>
      </c>
      <c r="F310" s="9">
        <v>45435</v>
      </c>
      <c r="G310" s="5">
        <v>12183049440</v>
      </c>
      <c r="H310" s="7" t="s">
        <v>353</v>
      </c>
      <c r="I310" s="8">
        <v>1002.34</v>
      </c>
      <c r="J310" s="9">
        <v>45465</v>
      </c>
      <c r="K310" s="8">
        <v>911.22</v>
      </c>
      <c r="L310" s="9">
        <v>45456</v>
      </c>
      <c r="M310" s="7">
        <v>-9</v>
      </c>
      <c r="N310" s="7">
        <f t="shared" si="16"/>
        <v>21</v>
      </c>
      <c r="O310" s="34">
        <f t="shared" si="17"/>
        <v>-8200.98</v>
      </c>
      <c r="P310" s="34">
        <f t="shared" si="18"/>
        <v>19135.62</v>
      </c>
      <c r="Q310" s="7">
        <f t="shared" si="19"/>
        <v>30</v>
      </c>
    </row>
    <row r="311" spans="1:17" x14ac:dyDescent="0.25">
      <c r="A311" s="5" t="s">
        <v>12</v>
      </c>
      <c r="B311" s="5" t="s">
        <v>199</v>
      </c>
      <c r="C311" s="5" t="s">
        <v>200</v>
      </c>
      <c r="D311" s="6">
        <v>1177760491</v>
      </c>
      <c r="E311" s="9">
        <v>45435</v>
      </c>
      <c r="F311" s="9">
        <v>45435</v>
      </c>
      <c r="G311" s="5">
        <v>12183054848</v>
      </c>
      <c r="H311" s="7" t="s">
        <v>354</v>
      </c>
      <c r="I311" s="8">
        <v>426.75</v>
      </c>
      <c r="J311" s="9">
        <v>45465</v>
      </c>
      <c r="K311" s="8">
        <v>387.95</v>
      </c>
      <c r="L311" s="9">
        <v>45456</v>
      </c>
      <c r="M311" s="7">
        <v>-9</v>
      </c>
      <c r="N311" s="7">
        <f t="shared" si="16"/>
        <v>21</v>
      </c>
      <c r="O311" s="34">
        <f t="shared" si="17"/>
        <v>-3491.5499999999997</v>
      </c>
      <c r="P311" s="34">
        <f t="shared" si="18"/>
        <v>8146.95</v>
      </c>
      <c r="Q311" s="7">
        <f t="shared" si="19"/>
        <v>30</v>
      </c>
    </row>
    <row r="312" spans="1:17" x14ac:dyDescent="0.25">
      <c r="A312" s="5" t="s">
        <v>12</v>
      </c>
      <c r="B312" s="5" t="s">
        <v>199</v>
      </c>
      <c r="C312" s="5" t="s">
        <v>200</v>
      </c>
      <c r="D312" s="6">
        <v>1177760491</v>
      </c>
      <c r="E312" s="9">
        <v>45435</v>
      </c>
      <c r="F312" s="9">
        <v>45435</v>
      </c>
      <c r="G312" s="5">
        <v>12183055269</v>
      </c>
      <c r="H312" s="7" t="s">
        <v>355</v>
      </c>
      <c r="I312" s="8">
        <v>23.08</v>
      </c>
      <c r="J312" s="9">
        <v>45465</v>
      </c>
      <c r="K312" s="8">
        <v>20.98</v>
      </c>
      <c r="L312" s="9">
        <v>45456</v>
      </c>
      <c r="M312" s="7">
        <v>-9</v>
      </c>
      <c r="N312" s="7">
        <f t="shared" si="16"/>
        <v>21</v>
      </c>
      <c r="O312" s="34">
        <f t="shared" si="17"/>
        <v>-188.82</v>
      </c>
      <c r="P312" s="34">
        <f t="shared" si="18"/>
        <v>440.58</v>
      </c>
      <c r="Q312" s="7">
        <f t="shared" si="19"/>
        <v>30</v>
      </c>
    </row>
    <row r="313" spans="1:17" x14ac:dyDescent="0.25">
      <c r="A313" s="5" t="s">
        <v>12</v>
      </c>
      <c r="B313" s="5" t="s">
        <v>199</v>
      </c>
      <c r="C313" s="5" t="s">
        <v>200</v>
      </c>
      <c r="D313" s="6">
        <v>1177760491</v>
      </c>
      <c r="E313" s="9">
        <v>45435</v>
      </c>
      <c r="F313" s="9">
        <v>45435</v>
      </c>
      <c r="G313" s="5">
        <v>12183058867</v>
      </c>
      <c r="H313" s="7" t="s">
        <v>356</v>
      </c>
      <c r="I313" s="8">
        <v>522.03</v>
      </c>
      <c r="J313" s="9">
        <v>45465</v>
      </c>
      <c r="K313" s="8">
        <v>475.77</v>
      </c>
      <c r="L313" s="9">
        <v>45456</v>
      </c>
      <c r="M313" s="7">
        <v>-9</v>
      </c>
      <c r="N313" s="7">
        <f t="shared" si="16"/>
        <v>21</v>
      </c>
      <c r="O313" s="34">
        <f t="shared" si="17"/>
        <v>-4281.93</v>
      </c>
      <c r="P313" s="34">
        <f t="shared" si="18"/>
        <v>9991.17</v>
      </c>
      <c r="Q313" s="7">
        <f t="shared" si="19"/>
        <v>30</v>
      </c>
    </row>
    <row r="314" spans="1:17" x14ac:dyDescent="0.25">
      <c r="A314" s="5" t="s">
        <v>12</v>
      </c>
      <c r="B314" s="5" t="s">
        <v>199</v>
      </c>
      <c r="C314" s="5" t="s">
        <v>200</v>
      </c>
      <c r="D314" s="6">
        <v>1177760491</v>
      </c>
      <c r="E314" s="9">
        <v>45435</v>
      </c>
      <c r="F314" s="9">
        <v>45435</v>
      </c>
      <c r="G314" s="5">
        <v>12183066185</v>
      </c>
      <c r="H314" s="7" t="s">
        <v>357</v>
      </c>
      <c r="I314" s="8">
        <v>116.73</v>
      </c>
      <c r="J314" s="9">
        <v>45465</v>
      </c>
      <c r="K314" s="8">
        <v>106.12</v>
      </c>
      <c r="L314" s="9">
        <v>45456</v>
      </c>
      <c r="M314" s="7">
        <v>-9</v>
      </c>
      <c r="N314" s="7">
        <f t="shared" si="16"/>
        <v>21</v>
      </c>
      <c r="O314" s="34">
        <f t="shared" si="17"/>
        <v>-955.08</v>
      </c>
      <c r="P314" s="34">
        <f t="shared" si="18"/>
        <v>2228.52</v>
      </c>
      <c r="Q314" s="7">
        <f t="shared" si="19"/>
        <v>30</v>
      </c>
    </row>
    <row r="315" spans="1:17" x14ac:dyDescent="0.25">
      <c r="A315" s="5" t="s">
        <v>12</v>
      </c>
      <c r="B315" s="5" t="s">
        <v>199</v>
      </c>
      <c r="C315" s="5" t="s">
        <v>200</v>
      </c>
      <c r="D315" s="6">
        <v>1177760491</v>
      </c>
      <c r="E315" s="9">
        <v>45435</v>
      </c>
      <c r="F315" s="9">
        <v>45435</v>
      </c>
      <c r="G315" s="5">
        <v>12183082693</v>
      </c>
      <c r="H315" s="7" t="s">
        <v>358</v>
      </c>
      <c r="I315" s="8">
        <v>324.45</v>
      </c>
      <c r="J315" s="9">
        <v>45465</v>
      </c>
      <c r="K315" s="8">
        <v>295.44</v>
      </c>
      <c r="L315" s="9">
        <v>45456</v>
      </c>
      <c r="M315" s="7">
        <v>-9</v>
      </c>
      <c r="N315" s="7">
        <f t="shared" si="16"/>
        <v>21</v>
      </c>
      <c r="O315" s="34">
        <f t="shared" si="17"/>
        <v>-2658.96</v>
      </c>
      <c r="P315" s="34">
        <f t="shared" si="18"/>
        <v>6204.24</v>
      </c>
      <c r="Q315" s="7">
        <f t="shared" si="19"/>
        <v>30</v>
      </c>
    </row>
    <row r="316" spans="1:17" x14ac:dyDescent="0.25">
      <c r="A316" s="5" t="s">
        <v>12</v>
      </c>
      <c r="B316" s="5" t="s">
        <v>199</v>
      </c>
      <c r="C316" s="5" t="s">
        <v>200</v>
      </c>
      <c r="D316" s="6">
        <v>1177760491</v>
      </c>
      <c r="E316" s="9">
        <v>45435</v>
      </c>
      <c r="F316" s="9">
        <v>45435</v>
      </c>
      <c r="G316" s="5">
        <v>12183082789</v>
      </c>
      <c r="H316" s="7" t="s">
        <v>359</v>
      </c>
      <c r="I316" s="8">
        <v>196.54</v>
      </c>
      <c r="J316" s="9">
        <v>45465</v>
      </c>
      <c r="K316" s="8">
        <v>179.41</v>
      </c>
      <c r="L316" s="9">
        <v>45456</v>
      </c>
      <c r="M316" s="7">
        <v>-9</v>
      </c>
      <c r="N316" s="7">
        <f t="shared" si="16"/>
        <v>21</v>
      </c>
      <c r="O316" s="34">
        <f t="shared" si="17"/>
        <v>-1614.69</v>
      </c>
      <c r="P316" s="34">
        <f t="shared" si="18"/>
        <v>3767.61</v>
      </c>
      <c r="Q316" s="7">
        <f t="shared" si="19"/>
        <v>30</v>
      </c>
    </row>
    <row r="317" spans="1:17" x14ac:dyDescent="0.25">
      <c r="A317" s="5" t="s">
        <v>12</v>
      </c>
      <c r="B317" s="5" t="s">
        <v>199</v>
      </c>
      <c r="C317" s="5" t="s">
        <v>200</v>
      </c>
      <c r="D317" s="6">
        <v>1177760491</v>
      </c>
      <c r="E317" s="9">
        <v>45435</v>
      </c>
      <c r="F317" s="9">
        <v>45435</v>
      </c>
      <c r="G317" s="5">
        <v>12183146894</v>
      </c>
      <c r="H317" s="7" t="s">
        <v>360</v>
      </c>
      <c r="I317" s="8">
        <v>36.56</v>
      </c>
      <c r="J317" s="9">
        <v>45465</v>
      </c>
      <c r="K317" s="8">
        <v>33.24</v>
      </c>
      <c r="L317" s="9">
        <v>45456</v>
      </c>
      <c r="M317" s="7">
        <v>-9</v>
      </c>
      <c r="N317" s="7">
        <f t="shared" si="16"/>
        <v>21</v>
      </c>
      <c r="O317" s="34">
        <f t="shared" si="17"/>
        <v>-299.16000000000003</v>
      </c>
      <c r="P317" s="34">
        <f t="shared" si="18"/>
        <v>698.04000000000008</v>
      </c>
      <c r="Q317" s="7">
        <f t="shared" si="19"/>
        <v>30</v>
      </c>
    </row>
    <row r="318" spans="1:17" x14ac:dyDescent="0.25">
      <c r="A318" s="5" t="s">
        <v>12</v>
      </c>
      <c r="B318" s="5" t="s">
        <v>199</v>
      </c>
      <c r="C318" s="5" t="s">
        <v>200</v>
      </c>
      <c r="D318" s="6">
        <v>1177760491</v>
      </c>
      <c r="E318" s="9">
        <v>45435</v>
      </c>
      <c r="F318" s="9">
        <v>45435</v>
      </c>
      <c r="G318" s="5">
        <v>12183148656</v>
      </c>
      <c r="H318" s="7" t="s">
        <v>361</v>
      </c>
      <c r="I318" s="8">
        <v>1403.01</v>
      </c>
      <c r="J318" s="9">
        <v>45465</v>
      </c>
      <c r="K318" s="8">
        <v>1275.46</v>
      </c>
      <c r="L318" s="9">
        <v>45456</v>
      </c>
      <c r="M318" s="7">
        <v>-9</v>
      </c>
      <c r="N318" s="7">
        <f t="shared" si="16"/>
        <v>21</v>
      </c>
      <c r="O318" s="34">
        <f t="shared" si="17"/>
        <v>-11479.14</v>
      </c>
      <c r="P318" s="34">
        <f t="shared" si="18"/>
        <v>26784.66</v>
      </c>
      <c r="Q318" s="7">
        <f t="shared" si="19"/>
        <v>30</v>
      </c>
    </row>
    <row r="319" spans="1:17" x14ac:dyDescent="0.25">
      <c r="A319" s="5" t="s">
        <v>12</v>
      </c>
      <c r="B319" s="5" t="s">
        <v>199</v>
      </c>
      <c r="C319" s="5" t="s">
        <v>200</v>
      </c>
      <c r="D319" s="6">
        <v>1177760491</v>
      </c>
      <c r="E319" s="9">
        <v>45435</v>
      </c>
      <c r="F319" s="9">
        <v>45435</v>
      </c>
      <c r="G319" s="5">
        <v>12183152507</v>
      </c>
      <c r="H319" s="7" t="s">
        <v>362</v>
      </c>
      <c r="I319" s="8">
        <v>112.5</v>
      </c>
      <c r="J319" s="9">
        <v>45465</v>
      </c>
      <c r="K319" s="8">
        <v>102.27</v>
      </c>
      <c r="L319" s="9">
        <v>45456</v>
      </c>
      <c r="M319" s="7">
        <v>-9</v>
      </c>
      <c r="N319" s="7">
        <f t="shared" si="16"/>
        <v>21</v>
      </c>
      <c r="O319" s="34">
        <f t="shared" si="17"/>
        <v>-920.43</v>
      </c>
      <c r="P319" s="34">
        <f t="shared" si="18"/>
        <v>2147.67</v>
      </c>
      <c r="Q319" s="7">
        <f t="shared" si="19"/>
        <v>30</v>
      </c>
    </row>
    <row r="320" spans="1:17" x14ac:dyDescent="0.25">
      <c r="A320" s="5" t="s">
        <v>12</v>
      </c>
      <c r="B320" s="5" t="s">
        <v>199</v>
      </c>
      <c r="C320" s="5" t="s">
        <v>200</v>
      </c>
      <c r="D320" s="6">
        <v>1177760491</v>
      </c>
      <c r="E320" s="9">
        <v>45435</v>
      </c>
      <c r="F320" s="9">
        <v>45435</v>
      </c>
      <c r="G320" s="5">
        <v>12183152524</v>
      </c>
      <c r="H320" s="7" t="s">
        <v>363</v>
      </c>
      <c r="I320" s="8">
        <v>1183.68</v>
      </c>
      <c r="J320" s="9">
        <v>45465</v>
      </c>
      <c r="K320" s="8">
        <v>1076.07</v>
      </c>
      <c r="L320" s="9">
        <v>45456</v>
      </c>
      <c r="M320" s="7">
        <v>-9</v>
      </c>
      <c r="N320" s="7">
        <f t="shared" si="16"/>
        <v>21</v>
      </c>
      <c r="O320" s="34">
        <f t="shared" si="17"/>
        <v>-9684.6299999999992</v>
      </c>
      <c r="P320" s="34">
        <f t="shared" si="18"/>
        <v>22597.469999999998</v>
      </c>
      <c r="Q320" s="7">
        <f t="shared" si="19"/>
        <v>30</v>
      </c>
    </row>
    <row r="321" spans="1:17" x14ac:dyDescent="0.25">
      <c r="A321" s="5" t="s">
        <v>12</v>
      </c>
      <c r="B321" s="5" t="s">
        <v>199</v>
      </c>
      <c r="C321" s="5" t="s">
        <v>200</v>
      </c>
      <c r="D321" s="6">
        <v>1177760491</v>
      </c>
      <c r="E321" s="9">
        <v>45435</v>
      </c>
      <c r="F321" s="9">
        <v>45435</v>
      </c>
      <c r="G321" s="5">
        <v>12183153855</v>
      </c>
      <c r="H321" s="7" t="s">
        <v>364</v>
      </c>
      <c r="I321" s="8">
        <v>48.43</v>
      </c>
      <c r="J321" s="9">
        <v>45465</v>
      </c>
      <c r="K321" s="8">
        <v>44.03</v>
      </c>
      <c r="L321" s="9">
        <v>45456</v>
      </c>
      <c r="M321" s="7">
        <v>-9</v>
      </c>
      <c r="N321" s="7">
        <f t="shared" si="16"/>
        <v>21</v>
      </c>
      <c r="O321" s="34">
        <f t="shared" si="17"/>
        <v>-396.27</v>
      </c>
      <c r="P321" s="34">
        <f t="shared" si="18"/>
        <v>924.63</v>
      </c>
      <c r="Q321" s="7">
        <f t="shared" si="19"/>
        <v>30</v>
      </c>
    </row>
    <row r="322" spans="1:17" x14ac:dyDescent="0.25">
      <c r="A322" s="5" t="s">
        <v>12</v>
      </c>
      <c r="B322" s="5" t="s">
        <v>199</v>
      </c>
      <c r="C322" s="5" t="s">
        <v>200</v>
      </c>
      <c r="D322" s="6">
        <v>1177760491</v>
      </c>
      <c r="E322" s="9">
        <v>45435</v>
      </c>
      <c r="F322" s="9">
        <v>45435</v>
      </c>
      <c r="G322" s="5">
        <v>12183180218</v>
      </c>
      <c r="H322" s="7" t="s">
        <v>365</v>
      </c>
      <c r="I322" s="8">
        <v>426.79</v>
      </c>
      <c r="J322" s="9">
        <v>45465</v>
      </c>
      <c r="K322" s="8">
        <v>387.99</v>
      </c>
      <c r="L322" s="9">
        <v>45456</v>
      </c>
      <c r="M322" s="7">
        <v>-9</v>
      </c>
      <c r="N322" s="7">
        <f t="shared" si="16"/>
        <v>21</v>
      </c>
      <c r="O322" s="34">
        <f t="shared" si="17"/>
        <v>-3491.91</v>
      </c>
      <c r="P322" s="34">
        <f t="shared" si="18"/>
        <v>8147.79</v>
      </c>
      <c r="Q322" s="7">
        <f t="shared" si="19"/>
        <v>30</v>
      </c>
    </row>
    <row r="323" spans="1:17" x14ac:dyDescent="0.25">
      <c r="A323" s="5" t="s">
        <v>12</v>
      </c>
      <c r="B323" s="5" t="s">
        <v>199</v>
      </c>
      <c r="C323" s="5" t="s">
        <v>200</v>
      </c>
      <c r="D323" s="6">
        <v>1177760491</v>
      </c>
      <c r="E323" s="9">
        <v>45435</v>
      </c>
      <c r="F323" s="9">
        <v>45435</v>
      </c>
      <c r="G323" s="5">
        <v>12183206421</v>
      </c>
      <c r="H323" s="7" t="s">
        <v>366</v>
      </c>
      <c r="I323" s="8">
        <v>1051.06</v>
      </c>
      <c r="J323" s="9">
        <v>45465</v>
      </c>
      <c r="K323" s="8">
        <v>955.51</v>
      </c>
      <c r="L323" s="9">
        <v>45456</v>
      </c>
      <c r="M323" s="7">
        <v>-9</v>
      </c>
      <c r="N323" s="7">
        <f t="shared" ref="N323:N386" si="20">L323-F323</f>
        <v>21</v>
      </c>
      <c r="O323" s="34">
        <f t="shared" ref="O323:O386" si="21">M323*K323</f>
        <v>-8599.59</v>
      </c>
      <c r="P323" s="34">
        <f t="shared" ref="P323:P386" si="22">N323*K323</f>
        <v>20065.71</v>
      </c>
      <c r="Q323" s="7">
        <f t="shared" ref="Q323:Q386" si="23">J323-F323</f>
        <v>30</v>
      </c>
    </row>
    <row r="324" spans="1:17" x14ac:dyDescent="0.25">
      <c r="A324" s="5" t="s">
        <v>12</v>
      </c>
      <c r="B324" s="5" t="s">
        <v>199</v>
      </c>
      <c r="C324" s="5" t="s">
        <v>200</v>
      </c>
      <c r="D324" s="6">
        <v>1177760491</v>
      </c>
      <c r="E324" s="9">
        <v>45435</v>
      </c>
      <c r="F324" s="9">
        <v>45435</v>
      </c>
      <c r="G324" s="5">
        <v>12183290880</v>
      </c>
      <c r="H324" s="7" t="s">
        <v>367</v>
      </c>
      <c r="I324" s="8">
        <v>597.84</v>
      </c>
      <c r="J324" s="9">
        <v>45465</v>
      </c>
      <c r="K324" s="8">
        <v>543.91</v>
      </c>
      <c r="L324" s="9">
        <v>45456</v>
      </c>
      <c r="M324" s="7">
        <v>-9</v>
      </c>
      <c r="N324" s="7">
        <f t="shared" si="20"/>
        <v>21</v>
      </c>
      <c r="O324" s="34">
        <f t="shared" si="21"/>
        <v>-4895.1899999999996</v>
      </c>
      <c r="P324" s="34">
        <f t="shared" si="22"/>
        <v>11422.109999999999</v>
      </c>
      <c r="Q324" s="7">
        <f t="shared" si="23"/>
        <v>30</v>
      </c>
    </row>
    <row r="325" spans="1:17" x14ac:dyDescent="0.25">
      <c r="A325" s="5" t="s">
        <v>12</v>
      </c>
      <c r="B325" s="5" t="s">
        <v>199</v>
      </c>
      <c r="C325" s="5" t="s">
        <v>200</v>
      </c>
      <c r="D325" s="6">
        <v>1177760491</v>
      </c>
      <c r="E325" s="9">
        <v>45435</v>
      </c>
      <c r="F325" s="9">
        <v>45435</v>
      </c>
      <c r="G325" s="5">
        <v>12183291607</v>
      </c>
      <c r="H325" s="7" t="s">
        <v>368</v>
      </c>
      <c r="I325" s="8">
        <v>871.5</v>
      </c>
      <c r="J325" s="9">
        <v>45465</v>
      </c>
      <c r="K325" s="8">
        <v>792.27</v>
      </c>
      <c r="L325" s="9">
        <v>45456</v>
      </c>
      <c r="M325" s="7">
        <v>-9</v>
      </c>
      <c r="N325" s="7">
        <f t="shared" si="20"/>
        <v>21</v>
      </c>
      <c r="O325" s="34">
        <f t="shared" si="21"/>
        <v>-7130.43</v>
      </c>
      <c r="P325" s="34">
        <f t="shared" si="22"/>
        <v>16637.669999999998</v>
      </c>
      <c r="Q325" s="7">
        <f t="shared" si="23"/>
        <v>30</v>
      </c>
    </row>
    <row r="326" spans="1:17" x14ac:dyDescent="0.25">
      <c r="A326" s="5" t="s">
        <v>12</v>
      </c>
      <c r="B326" s="5" t="s">
        <v>199</v>
      </c>
      <c r="C326" s="5" t="s">
        <v>200</v>
      </c>
      <c r="D326" s="6">
        <v>1177760491</v>
      </c>
      <c r="E326" s="9">
        <v>45435</v>
      </c>
      <c r="F326" s="9">
        <v>45435</v>
      </c>
      <c r="G326" s="5">
        <v>12183313846</v>
      </c>
      <c r="H326" s="7" t="s">
        <v>369</v>
      </c>
      <c r="I326" s="8">
        <v>3950.35</v>
      </c>
      <c r="J326" s="9">
        <v>45465</v>
      </c>
      <c r="K326" s="8">
        <v>3591.23</v>
      </c>
      <c r="L326" s="9">
        <v>45456</v>
      </c>
      <c r="M326" s="7">
        <v>-9</v>
      </c>
      <c r="N326" s="7">
        <f t="shared" si="20"/>
        <v>21</v>
      </c>
      <c r="O326" s="34">
        <f t="shared" si="21"/>
        <v>-32321.07</v>
      </c>
      <c r="P326" s="34">
        <f t="shared" si="22"/>
        <v>75415.83</v>
      </c>
      <c r="Q326" s="7">
        <f t="shared" si="23"/>
        <v>30</v>
      </c>
    </row>
    <row r="327" spans="1:17" x14ac:dyDescent="0.25">
      <c r="A327" s="5" t="s">
        <v>12</v>
      </c>
      <c r="B327" s="5" t="s">
        <v>199</v>
      </c>
      <c r="C327" s="5" t="s">
        <v>200</v>
      </c>
      <c r="D327" s="6">
        <v>1177760491</v>
      </c>
      <c r="E327" s="9">
        <v>45435</v>
      </c>
      <c r="F327" s="9">
        <v>45435</v>
      </c>
      <c r="G327" s="5">
        <v>12183317133</v>
      </c>
      <c r="H327" s="7" t="s">
        <v>370</v>
      </c>
      <c r="I327" s="8">
        <v>504.7</v>
      </c>
      <c r="J327" s="9">
        <v>45465</v>
      </c>
      <c r="K327" s="8">
        <v>458.82</v>
      </c>
      <c r="L327" s="9">
        <v>45456</v>
      </c>
      <c r="M327" s="7">
        <v>-9</v>
      </c>
      <c r="N327" s="7">
        <f t="shared" si="20"/>
        <v>21</v>
      </c>
      <c r="O327" s="34">
        <f t="shared" si="21"/>
        <v>-4129.38</v>
      </c>
      <c r="P327" s="34">
        <f t="shared" si="22"/>
        <v>9635.2199999999993</v>
      </c>
      <c r="Q327" s="7">
        <f t="shared" si="23"/>
        <v>30</v>
      </c>
    </row>
    <row r="328" spans="1:17" x14ac:dyDescent="0.25">
      <c r="A328" s="5" t="s">
        <v>12</v>
      </c>
      <c r="B328" s="5" t="s">
        <v>199</v>
      </c>
      <c r="C328" s="5" t="s">
        <v>200</v>
      </c>
      <c r="D328" s="6">
        <v>1177760491</v>
      </c>
      <c r="E328" s="9">
        <v>45435</v>
      </c>
      <c r="F328" s="9">
        <v>45435</v>
      </c>
      <c r="G328" s="5">
        <v>12183317343</v>
      </c>
      <c r="H328" s="7" t="s">
        <v>371</v>
      </c>
      <c r="I328" s="8">
        <v>593.70000000000005</v>
      </c>
      <c r="J328" s="9">
        <v>45465</v>
      </c>
      <c r="K328" s="8">
        <v>539.77</v>
      </c>
      <c r="L328" s="9">
        <v>45456</v>
      </c>
      <c r="M328" s="7">
        <v>-9</v>
      </c>
      <c r="N328" s="7">
        <f t="shared" si="20"/>
        <v>21</v>
      </c>
      <c r="O328" s="34">
        <f t="shared" si="21"/>
        <v>-4857.93</v>
      </c>
      <c r="P328" s="34">
        <f t="shared" si="22"/>
        <v>11335.17</v>
      </c>
      <c r="Q328" s="7">
        <f t="shared" si="23"/>
        <v>30</v>
      </c>
    </row>
    <row r="329" spans="1:17" x14ac:dyDescent="0.25">
      <c r="A329" s="5" t="s">
        <v>12</v>
      </c>
      <c r="B329" s="5" t="s">
        <v>199</v>
      </c>
      <c r="C329" s="5" t="s">
        <v>200</v>
      </c>
      <c r="D329" s="6">
        <v>1177760491</v>
      </c>
      <c r="E329" s="9">
        <v>45435</v>
      </c>
      <c r="F329" s="9">
        <v>45435</v>
      </c>
      <c r="G329" s="5">
        <v>12183317371</v>
      </c>
      <c r="H329" s="7" t="s">
        <v>372</v>
      </c>
      <c r="I329" s="8">
        <v>1993.46</v>
      </c>
      <c r="J329" s="9">
        <v>45465</v>
      </c>
      <c r="K329" s="8">
        <v>1812.24</v>
      </c>
      <c r="L329" s="9">
        <v>45456</v>
      </c>
      <c r="M329" s="7">
        <v>-9</v>
      </c>
      <c r="N329" s="7">
        <f t="shared" si="20"/>
        <v>21</v>
      </c>
      <c r="O329" s="34">
        <f t="shared" si="21"/>
        <v>-16310.16</v>
      </c>
      <c r="P329" s="34">
        <f t="shared" si="22"/>
        <v>38057.040000000001</v>
      </c>
      <c r="Q329" s="7">
        <f t="shared" si="23"/>
        <v>30</v>
      </c>
    </row>
    <row r="330" spans="1:17" x14ac:dyDescent="0.25">
      <c r="A330" s="5" t="s">
        <v>12</v>
      </c>
      <c r="B330" s="5" t="s">
        <v>199</v>
      </c>
      <c r="C330" s="5" t="s">
        <v>269</v>
      </c>
      <c r="D330" s="6">
        <v>2298700010</v>
      </c>
      <c r="E330" s="9">
        <v>45436</v>
      </c>
      <c r="F330" s="9">
        <v>45436</v>
      </c>
      <c r="G330" s="5">
        <v>12185212537</v>
      </c>
      <c r="H330" s="7" t="s">
        <v>373</v>
      </c>
      <c r="I330" s="8">
        <v>62.2</v>
      </c>
      <c r="J330" s="9">
        <v>45496</v>
      </c>
      <c r="K330" s="8">
        <v>50.94</v>
      </c>
      <c r="L330" s="9">
        <v>45442</v>
      </c>
      <c r="M330" s="7">
        <v>-54</v>
      </c>
      <c r="N330" s="7">
        <f t="shared" si="20"/>
        <v>6</v>
      </c>
      <c r="O330" s="34">
        <f t="shared" si="21"/>
        <v>-2750.7599999999998</v>
      </c>
      <c r="P330" s="34">
        <f t="shared" si="22"/>
        <v>305.64</v>
      </c>
      <c r="Q330" s="7">
        <f t="shared" si="23"/>
        <v>60</v>
      </c>
    </row>
    <row r="331" spans="1:17" x14ac:dyDescent="0.25">
      <c r="A331" s="5" t="s">
        <v>12</v>
      </c>
      <c r="B331" s="5" t="s">
        <v>199</v>
      </c>
      <c r="C331" s="5" t="s">
        <v>269</v>
      </c>
      <c r="D331" s="6">
        <v>2298700010</v>
      </c>
      <c r="E331" s="9">
        <v>45436</v>
      </c>
      <c r="F331" s="9">
        <v>45436</v>
      </c>
      <c r="G331" s="5">
        <v>12185279310</v>
      </c>
      <c r="H331" s="7" t="s">
        <v>374</v>
      </c>
      <c r="I331" s="8">
        <v>112.76</v>
      </c>
      <c r="J331" s="9">
        <v>45496</v>
      </c>
      <c r="K331" s="8">
        <v>92.34</v>
      </c>
      <c r="L331" s="9">
        <v>45442</v>
      </c>
      <c r="M331" s="7">
        <v>-54</v>
      </c>
      <c r="N331" s="7">
        <f t="shared" si="20"/>
        <v>6</v>
      </c>
      <c r="O331" s="34">
        <f t="shared" si="21"/>
        <v>-4986.3600000000006</v>
      </c>
      <c r="P331" s="34">
        <f t="shared" si="22"/>
        <v>554.04</v>
      </c>
      <c r="Q331" s="7">
        <f t="shared" si="23"/>
        <v>60</v>
      </c>
    </row>
    <row r="332" spans="1:17" x14ac:dyDescent="0.25">
      <c r="A332" s="5" t="s">
        <v>12</v>
      </c>
      <c r="B332" s="5" t="s">
        <v>199</v>
      </c>
      <c r="C332" s="5" t="s">
        <v>260</v>
      </c>
      <c r="D332" s="6">
        <v>97103880585</v>
      </c>
      <c r="E332" s="9">
        <v>45439</v>
      </c>
      <c r="F332" s="9">
        <v>45439</v>
      </c>
      <c r="G332" s="5">
        <v>12202406588</v>
      </c>
      <c r="H332" s="7">
        <v>1024138513</v>
      </c>
      <c r="I332" s="8">
        <v>214.26</v>
      </c>
      <c r="J332" s="9">
        <v>45469</v>
      </c>
      <c r="K332" s="8">
        <v>214.26</v>
      </c>
      <c r="L332" s="9">
        <v>45460</v>
      </c>
      <c r="M332" s="7">
        <v>-9</v>
      </c>
      <c r="N332" s="7">
        <f t="shared" si="20"/>
        <v>21</v>
      </c>
      <c r="O332" s="34">
        <f t="shared" si="21"/>
        <v>-1928.34</v>
      </c>
      <c r="P332" s="34">
        <f t="shared" si="22"/>
        <v>4499.46</v>
      </c>
      <c r="Q332" s="7">
        <f t="shared" si="23"/>
        <v>30</v>
      </c>
    </row>
    <row r="333" spans="1:17" x14ac:dyDescent="0.25">
      <c r="A333" s="5" t="s">
        <v>12</v>
      </c>
      <c r="B333" s="5" t="s">
        <v>199</v>
      </c>
      <c r="C333" s="5" t="s">
        <v>260</v>
      </c>
      <c r="D333" s="6">
        <v>97103880585</v>
      </c>
      <c r="E333" s="9">
        <v>45439</v>
      </c>
      <c r="F333" s="9">
        <v>45439</v>
      </c>
      <c r="G333" s="5">
        <v>12202409746</v>
      </c>
      <c r="H333" s="7">
        <v>1024138698</v>
      </c>
      <c r="I333" s="8">
        <v>66.5</v>
      </c>
      <c r="J333" s="9">
        <v>45469</v>
      </c>
      <c r="K333" s="8">
        <v>66.5</v>
      </c>
      <c r="L333" s="9">
        <v>45460</v>
      </c>
      <c r="M333" s="7">
        <v>-9</v>
      </c>
      <c r="N333" s="7">
        <f t="shared" si="20"/>
        <v>21</v>
      </c>
      <c r="O333" s="34">
        <f t="shared" si="21"/>
        <v>-598.5</v>
      </c>
      <c r="P333" s="34">
        <f t="shared" si="22"/>
        <v>1396.5</v>
      </c>
      <c r="Q333" s="7">
        <f t="shared" si="23"/>
        <v>30</v>
      </c>
    </row>
    <row r="334" spans="1:17" x14ac:dyDescent="0.25">
      <c r="A334" s="5" t="s">
        <v>12</v>
      </c>
      <c r="B334" s="5" t="s">
        <v>199</v>
      </c>
      <c r="C334" s="5" t="s">
        <v>375</v>
      </c>
      <c r="D334" s="6">
        <v>1788080156</v>
      </c>
      <c r="E334" s="9">
        <v>45442</v>
      </c>
      <c r="F334" s="9">
        <v>45442</v>
      </c>
      <c r="G334" s="5">
        <v>12226451075</v>
      </c>
      <c r="H334" s="7">
        <v>1010900881</v>
      </c>
      <c r="I334" s="8">
        <v>627.91</v>
      </c>
      <c r="J334" s="9">
        <v>45472</v>
      </c>
      <c r="K334" s="8">
        <v>514.67999999999995</v>
      </c>
      <c r="L334" s="9">
        <v>45449</v>
      </c>
      <c r="M334" s="7">
        <v>-23</v>
      </c>
      <c r="N334" s="7">
        <f t="shared" si="20"/>
        <v>7</v>
      </c>
      <c r="O334" s="34">
        <f t="shared" si="21"/>
        <v>-11837.64</v>
      </c>
      <c r="P334" s="34">
        <f t="shared" si="22"/>
        <v>3602.7599999999998</v>
      </c>
      <c r="Q334" s="7">
        <f t="shared" si="23"/>
        <v>30</v>
      </c>
    </row>
    <row r="335" spans="1:17" x14ac:dyDescent="0.25">
      <c r="A335" s="5" t="s">
        <v>12</v>
      </c>
      <c r="B335" s="5" t="s">
        <v>199</v>
      </c>
      <c r="C335" s="5" t="s">
        <v>276</v>
      </c>
      <c r="D335" s="6">
        <v>1219980529</v>
      </c>
      <c r="E335" s="9">
        <v>45446</v>
      </c>
      <c r="F335" s="9">
        <v>45446</v>
      </c>
      <c r="G335" s="5">
        <v>12246334460</v>
      </c>
      <c r="H335" s="7" t="s">
        <v>376</v>
      </c>
      <c r="I335" s="8">
        <v>802.44</v>
      </c>
      <c r="J335" s="9">
        <v>45476</v>
      </c>
      <c r="K335" s="8">
        <v>657.74</v>
      </c>
      <c r="L335" s="9">
        <v>45457</v>
      </c>
      <c r="M335" s="7">
        <v>-19</v>
      </c>
      <c r="N335" s="7">
        <f t="shared" si="20"/>
        <v>11</v>
      </c>
      <c r="O335" s="34">
        <f t="shared" si="21"/>
        <v>-12497.06</v>
      </c>
      <c r="P335" s="34">
        <f t="shared" si="22"/>
        <v>7235.14</v>
      </c>
      <c r="Q335" s="7">
        <f t="shared" si="23"/>
        <v>30</v>
      </c>
    </row>
    <row r="336" spans="1:17" x14ac:dyDescent="0.25">
      <c r="A336" s="5" t="s">
        <v>12</v>
      </c>
      <c r="B336" s="5" t="s">
        <v>199</v>
      </c>
      <c r="C336" s="5" t="s">
        <v>276</v>
      </c>
      <c r="D336" s="6">
        <v>1219980529</v>
      </c>
      <c r="E336" s="9">
        <v>45446</v>
      </c>
      <c r="F336" s="9">
        <v>45446</v>
      </c>
      <c r="G336" s="5">
        <v>12246335984</v>
      </c>
      <c r="H336" s="7" t="s">
        <v>377</v>
      </c>
      <c r="I336" s="8">
        <v>165.29</v>
      </c>
      <c r="J336" s="9">
        <v>45476</v>
      </c>
      <c r="K336" s="8">
        <v>135.47999999999999</v>
      </c>
      <c r="L336" s="9">
        <v>45457</v>
      </c>
      <c r="M336" s="7">
        <v>-19</v>
      </c>
      <c r="N336" s="7">
        <f t="shared" si="20"/>
        <v>11</v>
      </c>
      <c r="O336" s="34">
        <f t="shared" si="21"/>
        <v>-2574.12</v>
      </c>
      <c r="P336" s="34">
        <f t="shared" si="22"/>
        <v>1490.28</v>
      </c>
      <c r="Q336" s="7">
        <f t="shared" si="23"/>
        <v>30</v>
      </c>
    </row>
    <row r="337" spans="1:17" x14ac:dyDescent="0.25">
      <c r="A337" s="5" t="s">
        <v>12</v>
      </c>
      <c r="B337" s="5" t="s">
        <v>199</v>
      </c>
      <c r="C337" s="5" t="s">
        <v>278</v>
      </c>
      <c r="D337" s="6">
        <v>51570893</v>
      </c>
      <c r="E337" s="9">
        <v>45447</v>
      </c>
      <c r="F337" s="9">
        <v>45447</v>
      </c>
      <c r="G337" s="5">
        <v>12252545042</v>
      </c>
      <c r="H337" s="7">
        <v>9502329637</v>
      </c>
      <c r="I337" s="8">
        <v>8281.7999999999993</v>
      </c>
      <c r="J337" s="9">
        <v>45477</v>
      </c>
      <c r="K337" s="8">
        <v>6788.36</v>
      </c>
      <c r="L337" s="9">
        <v>45450</v>
      </c>
      <c r="M337" s="7">
        <v>-27</v>
      </c>
      <c r="N337" s="7">
        <f t="shared" si="20"/>
        <v>3</v>
      </c>
      <c r="O337" s="34">
        <f t="shared" si="21"/>
        <v>-183285.72</v>
      </c>
      <c r="P337" s="34">
        <f t="shared" si="22"/>
        <v>20365.079999999998</v>
      </c>
      <c r="Q337" s="7">
        <f t="shared" si="23"/>
        <v>30</v>
      </c>
    </row>
    <row r="338" spans="1:17" x14ac:dyDescent="0.25">
      <c r="A338" s="5" t="s">
        <v>12</v>
      </c>
      <c r="B338" s="5" t="s">
        <v>199</v>
      </c>
      <c r="C338" s="5" t="s">
        <v>274</v>
      </c>
      <c r="D338" s="6">
        <v>9606630961</v>
      </c>
      <c r="E338" s="9">
        <v>45447</v>
      </c>
      <c r="F338" s="9">
        <v>45447</v>
      </c>
      <c r="G338" s="5">
        <v>12257839604</v>
      </c>
      <c r="H338" s="7" t="s">
        <v>378</v>
      </c>
      <c r="I338" s="8">
        <v>15230.86</v>
      </c>
      <c r="J338" s="9">
        <v>45477</v>
      </c>
      <c r="K338" s="8">
        <v>12484.31</v>
      </c>
      <c r="L338" s="9">
        <v>45456</v>
      </c>
      <c r="M338" s="7">
        <v>-21</v>
      </c>
      <c r="N338" s="7">
        <f t="shared" si="20"/>
        <v>9</v>
      </c>
      <c r="O338" s="34">
        <f t="shared" si="21"/>
        <v>-262170.51</v>
      </c>
      <c r="P338" s="34">
        <f t="shared" si="22"/>
        <v>112358.79</v>
      </c>
      <c r="Q338" s="7">
        <f t="shared" si="23"/>
        <v>30</v>
      </c>
    </row>
    <row r="339" spans="1:17" x14ac:dyDescent="0.25">
      <c r="A339" s="5" t="s">
        <v>12</v>
      </c>
      <c r="B339" s="5" t="s">
        <v>199</v>
      </c>
      <c r="C339" s="5" t="s">
        <v>286</v>
      </c>
      <c r="D339" s="6">
        <v>8122660585</v>
      </c>
      <c r="E339" s="9">
        <v>45455</v>
      </c>
      <c r="F339" s="9">
        <v>45455</v>
      </c>
      <c r="G339" s="5">
        <v>12321443668</v>
      </c>
      <c r="H339" s="7" t="s">
        <v>379</v>
      </c>
      <c r="I339" s="8">
        <v>4003.64</v>
      </c>
      <c r="J339" s="9">
        <v>45485</v>
      </c>
      <c r="K339" s="8">
        <v>3849.65</v>
      </c>
      <c r="L339" s="9">
        <v>45457</v>
      </c>
      <c r="M339" s="7">
        <v>-28</v>
      </c>
      <c r="N339" s="7">
        <f t="shared" si="20"/>
        <v>2</v>
      </c>
      <c r="O339" s="34">
        <f t="shared" si="21"/>
        <v>-107790.2</v>
      </c>
      <c r="P339" s="34">
        <f t="shared" si="22"/>
        <v>7699.3</v>
      </c>
      <c r="Q339" s="7">
        <f t="shared" si="23"/>
        <v>30</v>
      </c>
    </row>
    <row r="340" spans="1:17" x14ac:dyDescent="0.25">
      <c r="A340" s="5" t="s">
        <v>12</v>
      </c>
      <c r="B340" s="5" t="s">
        <v>199</v>
      </c>
      <c r="C340" s="5" t="s">
        <v>276</v>
      </c>
      <c r="D340" s="6">
        <v>1219980529</v>
      </c>
      <c r="E340" s="9">
        <v>45456</v>
      </c>
      <c r="F340" s="9">
        <v>45456</v>
      </c>
      <c r="G340" s="5">
        <v>12334354954</v>
      </c>
      <c r="H340" s="7" t="s">
        <v>380</v>
      </c>
      <c r="I340" s="8">
        <v>86.63</v>
      </c>
      <c r="J340" s="9">
        <v>45486</v>
      </c>
      <c r="K340" s="8">
        <v>71.010000000000005</v>
      </c>
      <c r="L340" s="9">
        <v>45463</v>
      </c>
      <c r="M340" s="7">
        <v>-23</v>
      </c>
      <c r="N340" s="7">
        <f t="shared" si="20"/>
        <v>7</v>
      </c>
      <c r="O340" s="34">
        <f t="shared" si="21"/>
        <v>-1633.23</v>
      </c>
      <c r="P340" s="34">
        <f t="shared" si="22"/>
        <v>497.07000000000005</v>
      </c>
      <c r="Q340" s="7">
        <f t="shared" si="23"/>
        <v>30</v>
      </c>
    </row>
    <row r="341" spans="1:17" x14ac:dyDescent="0.25">
      <c r="A341" s="5" t="s">
        <v>12</v>
      </c>
      <c r="B341" s="5" t="s">
        <v>199</v>
      </c>
      <c r="C341" s="5" t="s">
        <v>288</v>
      </c>
      <c r="D341" s="6">
        <v>488410010</v>
      </c>
      <c r="E341" s="9">
        <v>45456</v>
      </c>
      <c r="F341" s="9">
        <v>45456</v>
      </c>
      <c r="G341" s="5">
        <v>12334702501</v>
      </c>
      <c r="H341" s="7" t="s">
        <v>381</v>
      </c>
      <c r="I341" s="8">
        <v>1811.48</v>
      </c>
      <c r="J341" s="9">
        <v>45486</v>
      </c>
      <c r="K341" s="8">
        <v>1699</v>
      </c>
      <c r="L341" s="9">
        <v>45463</v>
      </c>
      <c r="M341" s="7">
        <v>-23</v>
      </c>
      <c r="N341" s="7">
        <f t="shared" si="20"/>
        <v>7</v>
      </c>
      <c r="O341" s="34">
        <f t="shared" si="21"/>
        <v>-39077</v>
      </c>
      <c r="P341" s="34">
        <f t="shared" si="22"/>
        <v>11893</v>
      </c>
      <c r="Q341" s="7">
        <f t="shared" si="23"/>
        <v>30</v>
      </c>
    </row>
    <row r="342" spans="1:17" x14ac:dyDescent="0.25">
      <c r="A342" s="5" t="s">
        <v>12</v>
      </c>
      <c r="B342" s="5" t="s">
        <v>199</v>
      </c>
      <c r="C342" s="5" t="s">
        <v>288</v>
      </c>
      <c r="D342" s="6">
        <v>488410010</v>
      </c>
      <c r="E342" s="9">
        <v>45457</v>
      </c>
      <c r="F342" s="9">
        <v>45457</v>
      </c>
      <c r="G342" s="5">
        <v>12339381552</v>
      </c>
      <c r="H342" s="7">
        <v>4220624800015550</v>
      </c>
      <c r="I342" s="8">
        <v>286.89999999999998</v>
      </c>
      <c r="J342" s="9">
        <v>45487</v>
      </c>
      <c r="K342" s="8">
        <v>235.16</v>
      </c>
      <c r="L342" s="9">
        <v>45468</v>
      </c>
      <c r="M342" s="7">
        <v>-19</v>
      </c>
      <c r="N342" s="7">
        <f t="shared" si="20"/>
        <v>11</v>
      </c>
      <c r="O342" s="34">
        <f t="shared" si="21"/>
        <v>-4468.04</v>
      </c>
      <c r="P342" s="34">
        <f t="shared" si="22"/>
        <v>2586.7599999999998</v>
      </c>
      <c r="Q342" s="7">
        <f t="shared" si="23"/>
        <v>30</v>
      </c>
    </row>
    <row r="343" spans="1:17" x14ac:dyDescent="0.25">
      <c r="A343" s="5" t="s">
        <v>12</v>
      </c>
      <c r="B343" s="5" t="s">
        <v>199</v>
      </c>
      <c r="C343" s="5" t="s">
        <v>290</v>
      </c>
      <c r="D343" s="6">
        <v>8526440154</v>
      </c>
      <c r="E343" s="9">
        <v>45457</v>
      </c>
      <c r="F343" s="9">
        <v>45457</v>
      </c>
      <c r="G343" s="5">
        <v>12348998425</v>
      </c>
      <c r="H343" s="7">
        <v>5751777249</v>
      </c>
      <c r="I343" s="8">
        <v>1107.6400000000001</v>
      </c>
      <c r="J343" s="9">
        <v>45487</v>
      </c>
      <c r="K343" s="8">
        <v>907.9</v>
      </c>
      <c r="L343" s="9">
        <v>45468</v>
      </c>
      <c r="M343" s="7">
        <v>-19</v>
      </c>
      <c r="N343" s="7">
        <f t="shared" si="20"/>
        <v>11</v>
      </c>
      <c r="O343" s="34">
        <f t="shared" si="21"/>
        <v>-17250.099999999999</v>
      </c>
      <c r="P343" s="34">
        <f t="shared" si="22"/>
        <v>9986.9</v>
      </c>
      <c r="Q343" s="7">
        <f t="shared" si="23"/>
        <v>30</v>
      </c>
    </row>
    <row r="344" spans="1:17" x14ac:dyDescent="0.25">
      <c r="A344" s="5" t="s">
        <v>12</v>
      </c>
      <c r="B344" s="5" t="s">
        <v>199</v>
      </c>
      <c r="C344" s="5" t="s">
        <v>290</v>
      </c>
      <c r="D344" s="6">
        <v>8526440154</v>
      </c>
      <c r="E344" s="9">
        <v>45458</v>
      </c>
      <c r="F344" s="9">
        <v>45458</v>
      </c>
      <c r="G344" s="5">
        <v>12349020895</v>
      </c>
      <c r="H344" s="7">
        <v>5751781427</v>
      </c>
      <c r="I344" s="8">
        <v>23708.31</v>
      </c>
      <c r="J344" s="9">
        <v>45488</v>
      </c>
      <c r="K344" s="8">
        <v>19433.04</v>
      </c>
      <c r="L344" s="9">
        <v>45468</v>
      </c>
      <c r="M344" s="7">
        <v>-20</v>
      </c>
      <c r="N344" s="7">
        <f t="shared" si="20"/>
        <v>10</v>
      </c>
      <c r="O344" s="34">
        <f t="shared" si="21"/>
        <v>-388660.80000000005</v>
      </c>
      <c r="P344" s="34">
        <f t="shared" si="22"/>
        <v>194330.40000000002</v>
      </c>
      <c r="Q344" s="7">
        <f t="shared" si="23"/>
        <v>30</v>
      </c>
    </row>
    <row r="345" spans="1:17" x14ac:dyDescent="0.25">
      <c r="A345" s="5" t="s">
        <v>12</v>
      </c>
      <c r="B345" s="5" t="s">
        <v>199</v>
      </c>
      <c r="C345" s="5" t="s">
        <v>290</v>
      </c>
      <c r="D345" s="6">
        <v>8526440154</v>
      </c>
      <c r="E345" s="9">
        <v>45457</v>
      </c>
      <c r="F345" s="9">
        <v>45457</v>
      </c>
      <c r="G345" s="5">
        <v>12349054542</v>
      </c>
      <c r="H345" s="7">
        <v>5751781544</v>
      </c>
      <c r="I345" s="8">
        <v>37253.040000000001</v>
      </c>
      <c r="J345" s="9">
        <v>45487</v>
      </c>
      <c r="K345" s="8">
        <v>30535.279999999999</v>
      </c>
      <c r="L345" s="9">
        <v>45468</v>
      </c>
      <c r="M345" s="7">
        <v>-19</v>
      </c>
      <c r="N345" s="7">
        <f t="shared" si="20"/>
        <v>11</v>
      </c>
      <c r="O345" s="34">
        <f t="shared" si="21"/>
        <v>-580170.31999999995</v>
      </c>
      <c r="P345" s="34">
        <f t="shared" si="22"/>
        <v>335888.07999999996</v>
      </c>
      <c r="Q345" s="7">
        <f t="shared" si="23"/>
        <v>30</v>
      </c>
    </row>
    <row r="346" spans="1:17" x14ac:dyDescent="0.25">
      <c r="A346" s="5" t="s">
        <v>12</v>
      </c>
      <c r="B346" s="5" t="s">
        <v>199</v>
      </c>
      <c r="C346" s="5" t="s">
        <v>382</v>
      </c>
      <c r="D346" s="6">
        <v>1228620496</v>
      </c>
      <c r="E346" s="9">
        <v>45460</v>
      </c>
      <c r="F346" s="9">
        <v>45460</v>
      </c>
      <c r="G346" s="5">
        <v>12359816362</v>
      </c>
      <c r="H346" s="7">
        <v>85</v>
      </c>
      <c r="I346" s="8">
        <v>905.46</v>
      </c>
      <c r="J346" s="9">
        <v>45490</v>
      </c>
      <c r="K346" s="8">
        <v>742.18</v>
      </c>
      <c r="L346" s="9">
        <v>45463</v>
      </c>
      <c r="M346" s="7">
        <v>-27</v>
      </c>
      <c r="N346" s="7">
        <f t="shared" si="20"/>
        <v>3</v>
      </c>
      <c r="O346" s="34">
        <f t="shared" si="21"/>
        <v>-20038.859999999997</v>
      </c>
      <c r="P346" s="34">
        <f t="shared" si="22"/>
        <v>2226.54</v>
      </c>
      <c r="Q346" s="7">
        <f t="shared" si="23"/>
        <v>30</v>
      </c>
    </row>
    <row r="347" spans="1:17" x14ac:dyDescent="0.25">
      <c r="A347" s="5" t="s">
        <v>12</v>
      </c>
      <c r="B347" s="5" t="s">
        <v>199</v>
      </c>
      <c r="C347" s="5" t="s">
        <v>382</v>
      </c>
      <c r="D347" s="6">
        <v>1228620496</v>
      </c>
      <c r="E347" s="9">
        <v>45462</v>
      </c>
      <c r="F347" s="9">
        <v>45462</v>
      </c>
      <c r="G347" s="5">
        <v>12373249239</v>
      </c>
      <c r="H347" s="7">
        <v>86</v>
      </c>
      <c r="I347" s="8">
        <v>2861.9</v>
      </c>
      <c r="J347" s="9">
        <v>45492</v>
      </c>
      <c r="K347" s="8">
        <v>2345.8200000000002</v>
      </c>
      <c r="L347" s="9">
        <v>45468</v>
      </c>
      <c r="M347" s="7">
        <v>-24</v>
      </c>
      <c r="N347" s="7">
        <f t="shared" si="20"/>
        <v>6</v>
      </c>
      <c r="O347" s="34">
        <f t="shared" si="21"/>
        <v>-56299.680000000008</v>
      </c>
      <c r="P347" s="34">
        <f t="shared" si="22"/>
        <v>14074.920000000002</v>
      </c>
      <c r="Q347" s="7">
        <f t="shared" si="23"/>
        <v>30</v>
      </c>
    </row>
    <row r="348" spans="1:17" x14ac:dyDescent="0.25">
      <c r="A348" s="5" t="s">
        <v>12</v>
      </c>
      <c r="B348" s="5" t="s">
        <v>199</v>
      </c>
      <c r="C348" s="5" t="s">
        <v>260</v>
      </c>
      <c r="D348" s="6">
        <v>97103880585</v>
      </c>
      <c r="E348" s="9">
        <v>45462</v>
      </c>
      <c r="F348" s="9">
        <v>45462</v>
      </c>
      <c r="G348" s="5">
        <v>12375926355</v>
      </c>
      <c r="H348" s="7">
        <v>1024162277</v>
      </c>
      <c r="I348" s="8">
        <v>73.5</v>
      </c>
      <c r="J348" s="9">
        <v>45492</v>
      </c>
      <c r="K348" s="8">
        <v>73.5</v>
      </c>
      <c r="L348" s="9">
        <v>45468</v>
      </c>
      <c r="M348" s="7">
        <v>-24</v>
      </c>
      <c r="N348" s="7">
        <f t="shared" si="20"/>
        <v>6</v>
      </c>
      <c r="O348" s="34">
        <f t="shared" si="21"/>
        <v>-1764</v>
      </c>
      <c r="P348" s="34">
        <f t="shared" si="22"/>
        <v>441</v>
      </c>
      <c r="Q348" s="7">
        <f t="shared" si="23"/>
        <v>30</v>
      </c>
    </row>
    <row r="349" spans="1:17" x14ac:dyDescent="0.25">
      <c r="A349" s="5" t="s">
        <v>12</v>
      </c>
      <c r="B349" s="5" t="s">
        <v>199</v>
      </c>
      <c r="C349" s="5" t="s">
        <v>260</v>
      </c>
      <c r="D349" s="6">
        <v>97103880585</v>
      </c>
      <c r="E349" s="9">
        <v>45462</v>
      </c>
      <c r="F349" s="9">
        <v>45462</v>
      </c>
      <c r="G349" s="5">
        <v>12377147637</v>
      </c>
      <c r="H349" s="7">
        <v>1024166317</v>
      </c>
      <c r="I349" s="8">
        <v>247.94</v>
      </c>
      <c r="J349" s="9">
        <v>45492</v>
      </c>
      <c r="K349" s="8">
        <v>247.94</v>
      </c>
      <c r="L349" s="9">
        <v>45468</v>
      </c>
      <c r="M349" s="7">
        <v>-24</v>
      </c>
      <c r="N349" s="7">
        <f t="shared" si="20"/>
        <v>6</v>
      </c>
      <c r="O349" s="34">
        <f t="shared" si="21"/>
        <v>-5950.5599999999995</v>
      </c>
      <c r="P349" s="34">
        <f t="shared" si="22"/>
        <v>1487.6399999999999</v>
      </c>
      <c r="Q349" s="7">
        <f t="shared" si="23"/>
        <v>30</v>
      </c>
    </row>
    <row r="350" spans="1:17" x14ac:dyDescent="0.25">
      <c r="A350" s="5" t="s">
        <v>12</v>
      </c>
      <c r="B350" s="5" t="s">
        <v>383</v>
      </c>
      <c r="C350" s="5" t="s">
        <v>260</v>
      </c>
      <c r="D350" s="6">
        <v>97103880585</v>
      </c>
      <c r="E350" s="9">
        <v>45343</v>
      </c>
      <c r="F350" s="9">
        <v>45343</v>
      </c>
      <c r="G350" s="5">
        <v>11544527443</v>
      </c>
      <c r="H350" s="7">
        <v>3240063380</v>
      </c>
      <c r="I350" s="8">
        <v>40869.94</v>
      </c>
      <c r="J350" s="9">
        <v>45403</v>
      </c>
      <c r="K350" s="8">
        <v>33499.949999999997</v>
      </c>
      <c r="L350" s="9">
        <v>45386</v>
      </c>
      <c r="M350" s="7">
        <v>-17</v>
      </c>
      <c r="N350" s="7">
        <f t="shared" si="20"/>
        <v>43</v>
      </c>
      <c r="O350" s="34">
        <f t="shared" si="21"/>
        <v>-569499.14999999991</v>
      </c>
      <c r="P350" s="34">
        <f t="shared" si="22"/>
        <v>1440497.8499999999</v>
      </c>
      <c r="Q350" s="7">
        <f t="shared" si="23"/>
        <v>60</v>
      </c>
    </row>
    <row r="351" spans="1:17" x14ac:dyDescent="0.25">
      <c r="A351" s="5" t="s">
        <v>12</v>
      </c>
      <c r="B351" s="5" t="s">
        <v>383</v>
      </c>
      <c r="C351" s="5" t="s">
        <v>260</v>
      </c>
      <c r="D351" s="6">
        <v>97103880585</v>
      </c>
      <c r="E351" s="9">
        <v>45343</v>
      </c>
      <c r="F351" s="9">
        <v>45343</v>
      </c>
      <c r="G351" s="5">
        <v>11544533392</v>
      </c>
      <c r="H351" s="7">
        <v>3240063487</v>
      </c>
      <c r="I351" s="8">
        <v>16319.76</v>
      </c>
      <c r="J351" s="9">
        <v>45403</v>
      </c>
      <c r="K351" s="8">
        <v>13376.85</v>
      </c>
      <c r="L351" s="9">
        <v>45386</v>
      </c>
      <c r="M351" s="7">
        <v>-17</v>
      </c>
      <c r="N351" s="7">
        <f t="shared" si="20"/>
        <v>43</v>
      </c>
      <c r="O351" s="34">
        <f t="shared" si="21"/>
        <v>-227406.45</v>
      </c>
      <c r="P351" s="34">
        <f t="shared" si="22"/>
        <v>575204.55000000005</v>
      </c>
      <c r="Q351" s="7">
        <f t="shared" si="23"/>
        <v>60</v>
      </c>
    </row>
    <row r="352" spans="1:17" x14ac:dyDescent="0.25">
      <c r="A352" s="5" t="s">
        <v>12</v>
      </c>
      <c r="B352" s="5" t="s">
        <v>383</v>
      </c>
      <c r="C352" s="5" t="s">
        <v>260</v>
      </c>
      <c r="D352" s="6">
        <v>97103880585</v>
      </c>
      <c r="E352" s="9">
        <v>45343</v>
      </c>
      <c r="F352" s="9">
        <v>45343</v>
      </c>
      <c r="G352" s="5">
        <v>11544535687</v>
      </c>
      <c r="H352" s="7">
        <v>3240063280</v>
      </c>
      <c r="I352" s="8">
        <v>15068.73</v>
      </c>
      <c r="J352" s="9">
        <v>45403</v>
      </c>
      <c r="K352" s="8">
        <v>12351.42</v>
      </c>
      <c r="L352" s="9">
        <v>45386</v>
      </c>
      <c r="M352" s="7">
        <v>-17</v>
      </c>
      <c r="N352" s="7">
        <f t="shared" si="20"/>
        <v>43</v>
      </c>
      <c r="O352" s="34">
        <f t="shared" si="21"/>
        <v>-209974.14</v>
      </c>
      <c r="P352" s="34">
        <f t="shared" si="22"/>
        <v>531111.06000000006</v>
      </c>
      <c r="Q352" s="7">
        <f t="shared" si="23"/>
        <v>60</v>
      </c>
    </row>
    <row r="353" spans="1:17" x14ac:dyDescent="0.25">
      <c r="A353" s="5" t="s">
        <v>12</v>
      </c>
      <c r="B353" s="5" t="s">
        <v>383</v>
      </c>
      <c r="C353" s="5" t="s">
        <v>154</v>
      </c>
      <c r="D353" s="6">
        <v>2046570426</v>
      </c>
      <c r="E353" s="9">
        <v>45362</v>
      </c>
      <c r="F353" s="9">
        <v>45362</v>
      </c>
      <c r="G353" s="5">
        <v>11675606831</v>
      </c>
      <c r="H353" s="7" t="s">
        <v>384</v>
      </c>
      <c r="I353" s="8">
        <v>7.93</v>
      </c>
      <c r="J353" s="9">
        <v>45392</v>
      </c>
      <c r="K353" s="8">
        <v>6.5</v>
      </c>
      <c r="L353" s="9">
        <v>45390</v>
      </c>
      <c r="M353" s="7">
        <v>-2</v>
      </c>
      <c r="N353" s="7">
        <f t="shared" si="20"/>
        <v>28</v>
      </c>
      <c r="O353" s="34">
        <f t="shared" si="21"/>
        <v>-13</v>
      </c>
      <c r="P353" s="34">
        <f t="shared" si="22"/>
        <v>182</v>
      </c>
      <c r="Q353" s="7">
        <f t="shared" si="23"/>
        <v>30</v>
      </c>
    </row>
    <row r="354" spans="1:17" x14ac:dyDescent="0.25">
      <c r="A354" s="5" t="s">
        <v>12</v>
      </c>
      <c r="B354" s="5" t="s">
        <v>383</v>
      </c>
      <c r="C354" s="5" t="s">
        <v>385</v>
      </c>
      <c r="D354" s="6">
        <v>5457950482</v>
      </c>
      <c r="E354" s="9">
        <v>45370</v>
      </c>
      <c r="F354" s="9">
        <v>45370</v>
      </c>
      <c r="G354" s="5">
        <v>11733930423</v>
      </c>
      <c r="H354" s="11">
        <v>45352</v>
      </c>
      <c r="I354" s="8">
        <v>3647.8</v>
      </c>
      <c r="J354" s="9">
        <v>45400</v>
      </c>
      <c r="K354" s="8">
        <v>2990</v>
      </c>
      <c r="L354" s="9">
        <v>45399</v>
      </c>
      <c r="M354" s="7">
        <v>-1</v>
      </c>
      <c r="N354" s="7">
        <f t="shared" si="20"/>
        <v>29</v>
      </c>
      <c r="O354" s="34">
        <f t="shared" si="21"/>
        <v>-2990</v>
      </c>
      <c r="P354" s="34">
        <f t="shared" si="22"/>
        <v>86710</v>
      </c>
      <c r="Q354" s="7">
        <f t="shared" si="23"/>
        <v>30</v>
      </c>
    </row>
    <row r="355" spans="1:17" x14ac:dyDescent="0.25">
      <c r="A355" s="5" t="s">
        <v>12</v>
      </c>
      <c r="B355" s="5" t="s">
        <v>383</v>
      </c>
      <c r="C355" s="5" t="s">
        <v>386</v>
      </c>
      <c r="D355" s="6">
        <v>1876320498</v>
      </c>
      <c r="E355" s="9">
        <v>45373</v>
      </c>
      <c r="F355" s="9">
        <v>45373</v>
      </c>
      <c r="G355" s="5">
        <v>11758980891</v>
      </c>
      <c r="H355" s="7">
        <v>351</v>
      </c>
      <c r="I355" s="8">
        <v>80.03</v>
      </c>
      <c r="J355" s="9">
        <v>45403</v>
      </c>
      <c r="K355" s="8">
        <v>65.599999999999994</v>
      </c>
      <c r="L355" s="9">
        <v>45399</v>
      </c>
      <c r="M355" s="7">
        <v>-4</v>
      </c>
      <c r="N355" s="7">
        <f t="shared" si="20"/>
        <v>26</v>
      </c>
      <c r="O355" s="34">
        <f t="shared" si="21"/>
        <v>-262.39999999999998</v>
      </c>
      <c r="P355" s="34">
        <f t="shared" si="22"/>
        <v>1705.6</v>
      </c>
      <c r="Q355" s="7">
        <f t="shared" si="23"/>
        <v>30</v>
      </c>
    </row>
    <row r="356" spans="1:17" x14ac:dyDescent="0.25">
      <c r="A356" s="5" t="s">
        <v>12</v>
      </c>
      <c r="B356" s="5" t="s">
        <v>383</v>
      </c>
      <c r="C356" s="5" t="s">
        <v>386</v>
      </c>
      <c r="D356" s="6">
        <v>1876320498</v>
      </c>
      <c r="E356" s="9">
        <v>45377</v>
      </c>
      <c r="F356" s="9">
        <v>45377</v>
      </c>
      <c r="G356" s="5">
        <v>11777538942</v>
      </c>
      <c r="H356" s="7">
        <v>369</v>
      </c>
      <c r="I356" s="8">
        <v>244</v>
      </c>
      <c r="J356" s="9">
        <v>45407</v>
      </c>
      <c r="K356" s="8">
        <v>200</v>
      </c>
      <c r="L356" s="9">
        <v>45399</v>
      </c>
      <c r="M356" s="7">
        <v>-8</v>
      </c>
      <c r="N356" s="7">
        <f t="shared" si="20"/>
        <v>22</v>
      </c>
      <c r="O356" s="34">
        <f t="shared" si="21"/>
        <v>-1600</v>
      </c>
      <c r="P356" s="34">
        <f t="shared" si="22"/>
        <v>4400</v>
      </c>
      <c r="Q356" s="7">
        <f t="shared" si="23"/>
        <v>30</v>
      </c>
    </row>
    <row r="357" spans="1:17" x14ac:dyDescent="0.25">
      <c r="A357" s="5" t="s">
        <v>12</v>
      </c>
      <c r="B357" s="5" t="s">
        <v>383</v>
      </c>
      <c r="C357" s="5" t="s">
        <v>387</v>
      </c>
      <c r="D357" s="6">
        <v>3410670487</v>
      </c>
      <c r="E357" s="9">
        <v>45378</v>
      </c>
      <c r="F357" s="9">
        <v>45378</v>
      </c>
      <c r="G357" s="5">
        <v>11786915311</v>
      </c>
      <c r="H357" s="7" t="s">
        <v>388</v>
      </c>
      <c r="I357" s="8">
        <v>64379.4</v>
      </c>
      <c r="J357" s="9">
        <v>45408</v>
      </c>
      <c r="K357" s="8">
        <v>52770</v>
      </c>
      <c r="L357" s="9">
        <v>45399</v>
      </c>
      <c r="M357" s="7">
        <v>-9</v>
      </c>
      <c r="N357" s="7">
        <f t="shared" si="20"/>
        <v>21</v>
      </c>
      <c r="O357" s="34">
        <f t="shared" si="21"/>
        <v>-474930</v>
      </c>
      <c r="P357" s="34">
        <f t="shared" si="22"/>
        <v>1108170</v>
      </c>
      <c r="Q357" s="7">
        <f t="shared" si="23"/>
        <v>30</v>
      </c>
    </row>
    <row r="358" spans="1:17" x14ac:dyDescent="0.25">
      <c r="A358" s="5" t="s">
        <v>12</v>
      </c>
      <c r="B358" s="5" t="s">
        <v>383</v>
      </c>
      <c r="C358" s="5" t="s">
        <v>389</v>
      </c>
      <c r="D358" s="6">
        <v>2289740488</v>
      </c>
      <c r="E358" s="9">
        <v>45380</v>
      </c>
      <c r="F358" s="9">
        <v>45380</v>
      </c>
      <c r="G358" s="5">
        <v>11797178316</v>
      </c>
      <c r="H358" s="7" t="s">
        <v>390</v>
      </c>
      <c r="I358" s="8">
        <v>576.96</v>
      </c>
      <c r="J358" s="9">
        <v>45410</v>
      </c>
      <c r="K358" s="8">
        <v>472.92</v>
      </c>
      <c r="L358" s="9">
        <v>45405</v>
      </c>
      <c r="M358" s="7">
        <v>-5</v>
      </c>
      <c r="N358" s="7">
        <f t="shared" si="20"/>
        <v>25</v>
      </c>
      <c r="O358" s="34">
        <f t="shared" si="21"/>
        <v>-2364.6</v>
      </c>
      <c r="P358" s="34">
        <f t="shared" si="22"/>
        <v>11823</v>
      </c>
      <c r="Q358" s="7">
        <f t="shared" si="23"/>
        <v>30</v>
      </c>
    </row>
    <row r="359" spans="1:17" x14ac:dyDescent="0.25">
      <c r="A359" s="5" t="s">
        <v>12</v>
      </c>
      <c r="B359" s="5" t="s">
        <v>383</v>
      </c>
      <c r="C359" s="5" t="s">
        <v>386</v>
      </c>
      <c r="D359" s="6">
        <v>1876320498</v>
      </c>
      <c r="E359" s="9">
        <v>45385</v>
      </c>
      <c r="F359" s="9">
        <v>45385</v>
      </c>
      <c r="G359" s="5">
        <v>11824725547</v>
      </c>
      <c r="H359" s="7">
        <v>410</v>
      </c>
      <c r="I359" s="8">
        <v>1490.84</v>
      </c>
      <c r="J359" s="9">
        <v>45415</v>
      </c>
      <c r="K359" s="8">
        <v>1222</v>
      </c>
      <c r="L359" s="9">
        <v>45399</v>
      </c>
      <c r="M359" s="7">
        <v>-16</v>
      </c>
      <c r="N359" s="7">
        <f t="shared" si="20"/>
        <v>14</v>
      </c>
      <c r="O359" s="34">
        <f t="shared" si="21"/>
        <v>-19552</v>
      </c>
      <c r="P359" s="34">
        <f t="shared" si="22"/>
        <v>17108</v>
      </c>
      <c r="Q359" s="7">
        <f t="shared" si="23"/>
        <v>30</v>
      </c>
    </row>
    <row r="360" spans="1:17" x14ac:dyDescent="0.25">
      <c r="A360" s="5" t="s">
        <v>12</v>
      </c>
      <c r="B360" s="5" t="s">
        <v>383</v>
      </c>
      <c r="C360" s="5" t="s">
        <v>391</v>
      </c>
      <c r="D360" s="6">
        <v>13365760159</v>
      </c>
      <c r="E360" s="9">
        <v>45385</v>
      </c>
      <c r="F360" s="9">
        <v>45385</v>
      </c>
      <c r="G360" s="5">
        <v>11827406621</v>
      </c>
      <c r="H360" s="7" t="s">
        <v>392</v>
      </c>
      <c r="I360" s="8">
        <v>1330.72</v>
      </c>
      <c r="J360" s="9">
        <v>45415</v>
      </c>
      <c r="K360" s="8">
        <v>1090.75</v>
      </c>
      <c r="L360" s="9">
        <v>45405</v>
      </c>
      <c r="M360" s="7">
        <v>-10</v>
      </c>
      <c r="N360" s="7">
        <f t="shared" si="20"/>
        <v>20</v>
      </c>
      <c r="O360" s="34">
        <f t="shared" si="21"/>
        <v>-10907.5</v>
      </c>
      <c r="P360" s="34">
        <f t="shared" si="22"/>
        <v>21815</v>
      </c>
      <c r="Q360" s="7">
        <f t="shared" si="23"/>
        <v>30</v>
      </c>
    </row>
    <row r="361" spans="1:17" x14ac:dyDescent="0.25">
      <c r="A361" s="5" t="s">
        <v>12</v>
      </c>
      <c r="B361" s="5" t="s">
        <v>63</v>
      </c>
      <c r="C361" s="5" t="s">
        <v>393</v>
      </c>
      <c r="D361" s="6">
        <v>1108630524</v>
      </c>
      <c r="E361" s="9">
        <v>45386</v>
      </c>
      <c r="F361" s="9">
        <v>45386</v>
      </c>
      <c r="G361" s="5">
        <v>11830657777</v>
      </c>
      <c r="H361" s="7" t="s">
        <v>394</v>
      </c>
      <c r="I361" s="8">
        <v>5636.4</v>
      </c>
      <c r="J361" s="9">
        <v>45446</v>
      </c>
      <c r="K361" s="8">
        <v>4620</v>
      </c>
      <c r="L361" s="9">
        <v>45397</v>
      </c>
      <c r="M361" s="7">
        <v>-49</v>
      </c>
      <c r="N361" s="7">
        <f t="shared" si="20"/>
        <v>11</v>
      </c>
      <c r="O361" s="34">
        <f t="shared" si="21"/>
        <v>-226380</v>
      </c>
      <c r="P361" s="34">
        <f t="shared" si="22"/>
        <v>50820</v>
      </c>
      <c r="Q361" s="7">
        <f t="shared" si="23"/>
        <v>60</v>
      </c>
    </row>
    <row r="362" spans="1:17" x14ac:dyDescent="0.25">
      <c r="A362" s="5" t="s">
        <v>12</v>
      </c>
      <c r="B362" s="5" t="s">
        <v>383</v>
      </c>
      <c r="C362" s="5" t="s">
        <v>386</v>
      </c>
      <c r="D362" s="6">
        <v>1876320498</v>
      </c>
      <c r="E362" s="9">
        <v>45386</v>
      </c>
      <c r="F362" s="9">
        <v>45386</v>
      </c>
      <c r="G362" s="5">
        <v>11837402295</v>
      </c>
      <c r="H362" s="7">
        <v>415</v>
      </c>
      <c r="I362" s="8">
        <v>152.5</v>
      </c>
      <c r="J362" s="9">
        <v>45416</v>
      </c>
      <c r="K362" s="8">
        <v>125</v>
      </c>
      <c r="L362" s="9">
        <v>45399</v>
      </c>
      <c r="M362" s="7">
        <v>-17</v>
      </c>
      <c r="N362" s="7">
        <f t="shared" si="20"/>
        <v>13</v>
      </c>
      <c r="O362" s="34">
        <f t="shared" si="21"/>
        <v>-2125</v>
      </c>
      <c r="P362" s="34">
        <f t="shared" si="22"/>
        <v>1625</v>
      </c>
      <c r="Q362" s="7">
        <f t="shared" si="23"/>
        <v>30</v>
      </c>
    </row>
    <row r="363" spans="1:17" x14ac:dyDescent="0.25">
      <c r="A363" s="5" t="s">
        <v>12</v>
      </c>
      <c r="B363" s="5" t="s">
        <v>383</v>
      </c>
      <c r="C363" s="5" t="s">
        <v>386</v>
      </c>
      <c r="D363" s="6">
        <v>1876320498</v>
      </c>
      <c r="E363" s="9">
        <v>45390</v>
      </c>
      <c r="F363" s="9">
        <v>45390</v>
      </c>
      <c r="G363" s="5">
        <v>11858290318</v>
      </c>
      <c r="H363" s="7">
        <v>428</v>
      </c>
      <c r="I363" s="8">
        <v>42.7</v>
      </c>
      <c r="J363" s="9">
        <v>45420</v>
      </c>
      <c r="K363" s="8">
        <v>35</v>
      </c>
      <c r="L363" s="9">
        <v>45399</v>
      </c>
      <c r="M363" s="7">
        <v>-21</v>
      </c>
      <c r="N363" s="7">
        <f t="shared" si="20"/>
        <v>9</v>
      </c>
      <c r="O363" s="34">
        <f t="shared" si="21"/>
        <v>-735</v>
      </c>
      <c r="P363" s="34">
        <f t="shared" si="22"/>
        <v>315</v>
      </c>
      <c r="Q363" s="7">
        <f t="shared" si="23"/>
        <v>30</v>
      </c>
    </row>
    <row r="364" spans="1:17" x14ac:dyDescent="0.25">
      <c r="A364" s="5" t="s">
        <v>12</v>
      </c>
      <c r="B364" s="5" t="s">
        <v>383</v>
      </c>
      <c r="C364" s="5" t="s">
        <v>395</v>
      </c>
      <c r="D364" s="6">
        <v>6907290156</v>
      </c>
      <c r="E364" s="9">
        <v>45390</v>
      </c>
      <c r="F364" s="9">
        <v>45390</v>
      </c>
      <c r="G364" s="5">
        <v>11862107907</v>
      </c>
      <c r="H364" s="7">
        <v>2101253</v>
      </c>
      <c r="I364" s="8">
        <v>684.9</v>
      </c>
      <c r="J364" s="9">
        <v>45420</v>
      </c>
      <c r="K364" s="8">
        <v>561.39</v>
      </c>
      <c r="L364" s="9">
        <v>45414</v>
      </c>
      <c r="M364" s="7">
        <v>-6</v>
      </c>
      <c r="N364" s="7">
        <f t="shared" si="20"/>
        <v>24</v>
      </c>
      <c r="O364" s="34">
        <f t="shared" si="21"/>
        <v>-3368.34</v>
      </c>
      <c r="P364" s="34">
        <f t="shared" si="22"/>
        <v>13473.36</v>
      </c>
      <c r="Q364" s="7">
        <f t="shared" si="23"/>
        <v>30</v>
      </c>
    </row>
    <row r="365" spans="1:17" x14ac:dyDescent="0.25">
      <c r="A365" s="5" t="s">
        <v>12</v>
      </c>
      <c r="B365" s="5" t="s">
        <v>383</v>
      </c>
      <c r="C365" s="5" t="s">
        <v>396</v>
      </c>
      <c r="D365" s="6">
        <v>493410583</v>
      </c>
      <c r="E365" s="9">
        <v>45391</v>
      </c>
      <c r="F365" s="9">
        <v>45391</v>
      </c>
      <c r="G365" s="5">
        <v>11870792615</v>
      </c>
      <c r="H365" s="7">
        <v>9593</v>
      </c>
      <c r="I365" s="8">
        <v>1378.22</v>
      </c>
      <c r="J365" s="9">
        <v>45421</v>
      </c>
      <c r="K365" s="8">
        <v>1129.69</v>
      </c>
      <c r="L365" s="9">
        <v>45414</v>
      </c>
      <c r="M365" s="7">
        <v>-7</v>
      </c>
      <c r="N365" s="7">
        <f t="shared" si="20"/>
        <v>23</v>
      </c>
      <c r="O365" s="34">
        <f t="shared" si="21"/>
        <v>-7907.83</v>
      </c>
      <c r="P365" s="34">
        <f t="shared" si="22"/>
        <v>25982.870000000003</v>
      </c>
      <c r="Q365" s="7">
        <f t="shared" si="23"/>
        <v>30</v>
      </c>
    </row>
    <row r="366" spans="1:17" x14ac:dyDescent="0.25">
      <c r="A366" s="5" t="s">
        <v>12</v>
      </c>
      <c r="B366" s="5" t="s">
        <v>383</v>
      </c>
      <c r="C366" s="5" t="s">
        <v>391</v>
      </c>
      <c r="D366" s="6">
        <v>13365760159</v>
      </c>
      <c r="E366" s="9">
        <v>45391</v>
      </c>
      <c r="F366" s="9">
        <v>45391</v>
      </c>
      <c r="G366" s="5">
        <v>11870988583</v>
      </c>
      <c r="H366" s="7" t="s">
        <v>397</v>
      </c>
      <c r="I366" s="8">
        <v>3294</v>
      </c>
      <c r="J366" s="9">
        <v>45421</v>
      </c>
      <c r="K366" s="8">
        <v>2700</v>
      </c>
      <c r="L366" s="9">
        <v>45405</v>
      </c>
      <c r="M366" s="7">
        <v>-16</v>
      </c>
      <c r="N366" s="7">
        <f t="shared" si="20"/>
        <v>14</v>
      </c>
      <c r="O366" s="34">
        <f t="shared" si="21"/>
        <v>-43200</v>
      </c>
      <c r="P366" s="34">
        <f t="shared" si="22"/>
        <v>37800</v>
      </c>
      <c r="Q366" s="7">
        <f t="shared" si="23"/>
        <v>30</v>
      </c>
    </row>
    <row r="367" spans="1:17" x14ac:dyDescent="0.25">
      <c r="A367" s="5" t="s">
        <v>12</v>
      </c>
      <c r="B367" s="5" t="s">
        <v>383</v>
      </c>
      <c r="C367" s="5" t="s">
        <v>398</v>
      </c>
      <c r="D367" s="6">
        <v>6188330150</v>
      </c>
      <c r="E367" s="9">
        <v>45391</v>
      </c>
      <c r="F367" s="9">
        <v>45391</v>
      </c>
      <c r="G367" s="5">
        <v>11871558263</v>
      </c>
      <c r="H367" s="7">
        <v>2115991</v>
      </c>
      <c r="I367" s="8">
        <v>13596.92</v>
      </c>
      <c r="J367" s="9">
        <v>45451</v>
      </c>
      <c r="K367" s="8">
        <v>11145.02</v>
      </c>
      <c r="L367" s="9">
        <v>45427</v>
      </c>
      <c r="M367" s="7">
        <v>-24</v>
      </c>
      <c r="N367" s="7">
        <f t="shared" si="20"/>
        <v>36</v>
      </c>
      <c r="O367" s="34">
        <f t="shared" si="21"/>
        <v>-267480.48</v>
      </c>
      <c r="P367" s="34">
        <f t="shared" si="22"/>
        <v>401220.72000000003</v>
      </c>
      <c r="Q367" s="7">
        <f t="shared" si="23"/>
        <v>60</v>
      </c>
    </row>
    <row r="368" spans="1:17" x14ac:dyDescent="0.25">
      <c r="A368" s="5" t="s">
        <v>12</v>
      </c>
      <c r="B368" s="5" t="s">
        <v>383</v>
      </c>
      <c r="C368" s="5" t="s">
        <v>391</v>
      </c>
      <c r="D368" s="6">
        <v>13365760159</v>
      </c>
      <c r="E368" s="9">
        <v>45392</v>
      </c>
      <c r="F368" s="9">
        <v>45392</v>
      </c>
      <c r="G368" s="5">
        <v>11879573696</v>
      </c>
      <c r="H368" s="7" t="s">
        <v>399</v>
      </c>
      <c r="I368" s="8">
        <v>66.88</v>
      </c>
      <c r="J368" s="9">
        <v>45422</v>
      </c>
      <c r="K368" s="8">
        <v>54.82</v>
      </c>
      <c r="L368" s="9">
        <v>45405</v>
      </c>
      <c r="M368" s="7">
        <v>-17</v>
      </c>
      <c r="N368" s="7">
        <f t="shared" si="20"/>
        <v>13</v>
      </c>
      <c r="O368" s="34">
        <f t="shared" si="21"/>
        <v>-931.94</v>
      </c>
      <c r="P368" s="34">
        <f t="shared" si="22"/>
        <v>712.66</v>
      </c>
      <c r="Q368" s="7">
        <f t="shared" si="23"/>
        <v>30</v>
      </c>
    </row>
    <row r="369" spans="1:17" x14ac:dyDescent="0.25">
      <c r="A369" s="5" t="s">
        <v>12</v>
      </c>
      <c r="B369" s="5" t="s">
        <v>383</v>
      </c>
      <c r="C369" s="5" t="s">
        <v>391</v>
      </c>
      <c r="D369" s="6">
        <v>13365760159</v>
      </c>
      <c r="E369" s="9">
        <v>45392</v>
      </c>
      <c r="F369" s="9">
        <v>45392</v>
      </c>
      <c r="G369" s="5">
        <v>11879601286</v>
      </c>
      <c r="H369" s="7" t="s">
        <v>400</v>
      </c>
      <c r="I369" s="8">
        <v>94.5</v>
      </c>
      <c r="J369" s="9">
        <v>45422</v>
      </c>
      <c r="K369" s="8">
        <v>77.459999999999994</v>
      </c>
      <c r="L369" s="9">
        <v>45405</v>
      </c>
      <c r="M369" s="7">
        <v>-17</v>
      </c>
      <c r="N369" s="7">
        <f t="shared" si="20"/>
        <v>13</v>
      </c>
      <c r="O369" s="34">
        <f t="shared" si="21"/>
        <v>-1316.82</v>
      </c>
      <c r="P369" s="34">
        <f t="shared" si="22"/>
        <v>1006.9799999999999</v>
      </c>
      <c r="Q369" s="7">
        <f t="shared" si="23"/>
        <v>30</v>
      </c>
    </row>
    <row r="370" spans="1:17" x14ac:dyDescent="0.25">
      <c r="A370" s="5" t="s">
        <v>12</v>
      </c>
      <c r="B370" s="5" t="s">
        <v>383</v>
      </c>
      <c r="C370" s="5" t="s">
        <v>391</v>
      </c>
      <c r="D370" s="6">
        <v>13365760159</v>
      </c>
      <c r="E370" s="9">
        <v>45392</v>
      </c>
      <c r="F370" s="9">
        <v>45392</v>
      </c>
      <c r="G370" s="5">
        <v>11879629511</v>
      </c>
      <c r="H370" s="7" t="s">
        <v>401</v>
      </c>
      <c r="I370" s="8">
        <v>1394.09</v>
      </c>
      <c r="J370" s="9">
        <v>45422</v>
      </c>
      <c r="K370" s="8">
        <v>1142.7</v>
      </c>
      <c r="L370" s="9">
        <v>45405</v>
      </c>
      <c r="M370" s="7">
        <v>-17</v>
      </c>
      <c r="N370" s="7">
        <f t="shared" si="20"/>
        <v>13</v>
      </c>
      <c r="O370" s="34">
        <f t="shared" si="21"/>
        <v>-19425.900000000001</v>
      </c>
      <c r="P370" s="34">
        <f t="shared" si="22"/>
        <v>14855.1</v>
      </c>
      <c r="Q370" s="7">
        <f t="shared" si="23"/>
        <v>30</v>
      </c>
    </row>
    <row r="371" spans="1:17" x14ac:dyDescent="0.25">
      <c r="A371" s="5" t="s">
        <v>12</v>
      </c>
      <c r="B371" s="5" t="s">
        <v>383</v>
      </c>
      <c r="C371" s="5" t="s">
        <v>391</v>
      </c>
      <c r="D371" s="6">
        <v>13365760159</v>
      </c>
      <c r="E371" s="9">
        <v>45392</v>
      </c>
      <c r="F371" s="9">
        <v>45392</v>
      </c>
      <c r="G371" s="5">
        <v>11879663323</v>
      </c>
      <c r="H371" s="7" t="s">
        <v>402</v>
      </c>
      <c r="I371" s="8">
        <v>3426.28</v>
      </c>
      <c r="J371" s="9">
        <v>45422</v>
      </c>
      <c r="K371" s="8">
        <v>2808.43</v>
      </c>
      <c r="L371" s="9">
        <v>45405</v>
      </c>
      <c r="M371" s="7">
        <v>-17</v>
      </c>
      <c r="N371" s="7">
        <f t="shared" si="20"/>
        <v>13</v>
      </c>
      <c r="O371" s="34">
        <f t="shared" si="21"/>
        <v>-47743.31</v>
      </c>
      <c r="P371" s="34">
        <f t="shared" si="22"/>
        <v>36509.589999999997</v>
      </c>
      <c r="Q371" s="7">
        <f t="shared" si="23"/>
        <v>30</v>
      </c>
    </row>
    <row r="372" spans="1:17" x14ac:dyDescent="0.25">
      <c r="A372" s="5" t="s">
        <v>12</v>
      </c>
      <c r="B372" s="5" t="s">
        <v>383</v>
      </c>
      <c r="C372" s="5" t="s">
        <v>403</v>
      </c>
      <c r="D372" s="6">
        <v>1573730486</v>
      </c>
      <c r="E372" s="9">
        <v>45398</v>
      </c>
      <c r="F372" s="9">
        <v>45398</v>
      </c>
      <c r="G372" s="5">
        <v>11925957821</v>
      </c>
      <c r="H372" s="7" t="s">
        <v>404</v>
      </c>
      <c r="I372" s="8">
        <v>3416</v>
      </c>
      <c r="J372" s="9">
        <v>45428</v>
      </c>
      <c r="K372" s="8">
        <v>2800</v>
      </c>
      <c r="L372" s="9">
        <v>45421</v>
      </c>
      <c r="M372" s="7">
        <v>-7</v>
      </c>
      <c r="N372" s="7">
        <f t="shared" si="20"/>
        <v>23</v>
      </c>
      <c r="O372" s="34">
        <f t="shared" si="21"/>
        <v>-19600</v>
      </c>
      <c r="P372" s="34">
        <f t="shared" si="22"/>
        <v>64400</v>
      </c>
      <c r="Q372" s="7">
        <f t="shared" si="23"/>
        <v>30</v>
      </c>
    </row>
    <row r="373" spans="1:17" x14ac:dyDescent="0.25">
      <c r="A373" s="5" t="s">
        <v>12</v>
      </c>
      <c r="B373" s="5" t="s">
        <v>383</v>
      </c>
      <c r="C373" s="5" t="s">
        <v>386</v>
      </c>
      <c r="D373" s="6">
        <v>1876320498</v>
      </c>
      <c r="E373" s="9">
        <v>45398</v>
      </c>
      <c r="F373" s="9">
        <v>45398</v>
      </c>
      <c r="G373" s="5">
        <v>11929762219</v>
      </c>
      <c r="H373" s="7">
        <v>477</v>
      </c>
      <c r="I373" s="8">
        <v>96.62</v>
      </c>
      <c r="J373" s="9">
        <v>45428</v>
      </c>
      <c r="K373" s="8">
        <v>79.2</v>
      </c>
      <c r="L373" s="9">
        <v>45418</v>
      </c>
      <c r="M373" s="7">
        <v>-10</v>
      </c>
      <c r="N373" s="7">
        <f t="shared" si="20"/>
        <v>20</v>
      </c>
      <c r="O373" s="34">
        <f t="shared" si="21"/>
        <v>-792</v>
      </c>
      <c r="P373" s="34">
        <f t="shared" si="22"/>
        <v>1584</v>
      </c>
      <c r="Q373" s="7">
        <f t="shared" si="23"/>
        <v>30</v>
      </c>
    </row>
    <row r="374" spans="1:17" x14ac:dyDescent="0.25">
      <c r="A374" s="5" t="s">
        <v>12</v>
      </c>
      <c r="B374" s="5" t="s">
        <v>383</v>
      </c>
      <c r="C374" s="5" t="s">
        <v>386</v>
      </c>
      <c r="D374" s="6">
        <v>1876320498</v>
      </c>
      <c r="E374" s="9">
        <v>45404</v>
      </c>
      <c r="F374" s="9">
        <v>45404</v>
      </c>
      <c r="G374" s="5">
        <v>11964657016</v>
      </c>
      <c r="H374" s="7">
        <v>495</v>
      </c>
      <c r="I374" s="8">
        <v>934.74</v>
      </c>
      <c r="J374" s="9">
        <v>45434</v>
      </c>
      <c r="K374" s="8">
        <v>766.18</v>
      </c>
      <c r="L374" s="9">
        <v>45418</v>
      </c>
      <c r="M374" s="7">
        <v>-16</v>
      </c>
      <c r="N374" s="7">
        <f t="shared" si="20"/>
        <v>14</v>
      </c>
      <c r="O374" s="34">
        <f t="shared" si="21"/>
        <v>-12258.88</v>
      </c>
      <c r="P374" s="34">
        <f t="shared" si="22"/>
        <v>10726.519999999999</v>
      </c>
      <c r="Q374" s="7">
        <f t="shared" si="23"/>
        <v>30</v>
      </c>
    </row>
    <row r="375" spans="1:17" x14ac:dyDescent="0.25">
      <c r="A375" s="5" t="s">
        <v>12</v>
      </c>
      <c r="B375" s="5" t="s">
        <v>383</v>
      </c>
      <c r="C375" s="5" t="s">
        <v>391</v>
      </c>
      <c r="D375" s="6">
        <v>13365760159</v>
      </c>
      <c r="E375" s="9">
        <v>45411</v>
      </c>
      <c r="F375" s="9">
        <v>45411</v>
      </c>
      <c r="G375" s="5">
        <v>12001363141</v>
      </c>
      <c r="H375" s="7" t="s">
        <v>405</v>
      </c>
      <c r="I375" s="8">
        <v>704.28</v>
      </c>
      <c r="J375" s="9">
        <v>45441</v>
      </c>
      <c r="K375" s="8">
        <v>577.28</v>
      </c>
      <c r="L375" s="9">
        <v>45427</v>
      </c>
      <c r="M375" s="7">
        <v>-14</v>
      </c>
      <c r="N375" s="7">
        <f t="shared" si="20"/>
        <v>16</v>
      </c>
      <c r="O375" s="34">
        <f t="shared" si="21"/>
        <v>-8081.92</v>
      </c>
      <c r="P375" s="34">
        <f t="shared" si="22"/>
        <v>9236.48</v>
      </c>
      <c r="Q375" s="7">
        <f t="shared" si="23"/>
        <v>30</v>
      </c>
    </row>
    <row r="376" spans="1:17" x14ac:dyDescent="0.25">
      <c r="A376" s="5" t="s">
        <v>12</v>
      </c>
      <c r="B376" s="5" t="s">
        <v>383</v>
      </c>
      <c r="C376" s="5" t="s">
        <v>391</v>
      </c>
      <c r="D376" s="6">
        <v>13365760159</v>
      </c>
      <c r="E376" s="9">
        <v>45411</v>
      </c>
      <c r="F376" s="9">
        <v>45411</v>
      </c>
      <c r="G376" s="5">
        <v>12001389210</v>
      </c>
      <c r="H376" s="7" t="s">
        <v>406</v>
      </c>
      <c r="I376" s="8">
        <v>1738.5</v>
      </c>
      <c r="J376" s="9">
        <v>45441</v>
      </c>
      <c r="K376" s="8">
        <v>1425</v>
      </c>
      <c r="L376" s="9">
        <v>45427</v>
      </c>
      <c r="M376" s="7">
        <v>-14</v>
      </c>
      <c r="N376" s="7">
        <f t="shared" si="20"/>
        <v>16</v>
      </c>
      <c r="O376" s="34">
        <f t="shared" si="21"/>
        <v>-19950</v>
      </c>
      <c r="P376" s="34">
        <f t="shared" si="22"/>
        <v>22800</v>
      </c>
      <c r="Q376" s="7">
        <f t="shared" si="23"/>
        <v>30</v>
      </c>
    </row>
    <row r="377" spans="1:17" x14ac:dyDescent="0.25">
      <c r="A377" s="5" t="s">
        <v>12</v>
      </c>
      <c r="B377" s="5" t="s">
        <v>383</v>
      </c>
      <c r="C377" s="5" t="s">
        <v>154</v>
      </c>
      <c r="D377" s="6">
        <v>2046570426</v>
      </c>
      <c r="E377" s="9">
        <v>45412</v>
      </c>
      <c r="F377" s="9">
        <v>45412</v>
      </c>
      <c r="G377" s="5">
        <v>12013043258</v>
      </c>
      <c r="H377" s="7" t="s">
        <v>407</v>
      </c>
      <c r="I377" s="8">
        <v>3.97</v>
      </c>
      <c r="J377" s="9">
        <v>45442</v>
      </c>
      <c r="K377" s="8">
        <v>3.25</v>
      </c>
      <c r="L377" s="9">
        <v>45427</v>
      </c>
      <c r="M377" s="7">
        <v>-15</v>
      </c>
      <c r="N377" s="7">
        <f t="shared" si="20"/>
        <v>15</v>
      </c>
      <c r="O377" s="34">
        <f t="shared" si="21"/>
        <v>-48.75</v>
      </c>
      <c r="P377" s="34">
        <f t="shared" si="22"/>
        <v>48.75</v>
      </c>
      <c r="Q377" s="7">
        <f t="shared" si="23"/>
        <v>30</v>
      </c>
    </row>
    <row r="378" spans="1:17" x14ac:dyDescent="0.25">
      <c r="A378" s="5" t="s">
        <v>12</v>
      </c>
      <c r="B378" s="5" t="s">
        <v>383</v>
      </c>
      <c r="C378" s="5" t="s">
        <v>403</v>
      </c>
      <c r="D378" s="6">
        <v>1573730486</v>
      </c>
      <c r="E378" s="9">
        <v>45414</v>
      </c>
      <c r="F378" s="9">
        <v>45414</v>
      </c>
      <c r="G378" s="5">
        <v>12028383626</v>
      </c>
      <c r="H378" s="7" t="s">
        <v>408</v>
      </c>
      <c r="I378" s="8">
        <v>3416</v>
      </c>
      <c r="J378" s="9">
        <v>45444</v>
      </c>
      <c r="K378" s="8">
        <v>2800</v>
      </c>
      <c r="L378" s="9">
        <v>45427</v>
      </c>
      <c r="M378" s="7">
        <v>-17</v>
      </c>
      <c r="N378" s="7">
        <f t="shared" si="20"/>
        <v>13</v>
      </c>
      <c r="O378" s="34">
        <f t="shared" si="21"/>
        <v>-47600</v>
      </c>
      <c r="P378" s="34">
        <f t="shared" si="22"/>
        <v>36400</v>
      </c>
      <c r="Q378" s="7">
        <f t="shared" si="23"/>
        <v>30</v>
      </c>
    </row>
    <row r="379" spans="1:17" x14ac:dyDescent="0.25">
      <c r="A379" s="5" t="s">
        <v>12</v>
      </c>
      <c r="B379" s="5" t="s">
        <v>383</v>
      </c>
      <c r="C379" s="5" t="s">
        <v>386</v>
      </c>
      <c r="D379" s="6">
        <v>1876320498</v>
      </c>
      <c r="E379" s="9">
        <v>45418</v>
      </c>
      <c r="F379" s="9">
        <v>45418</v>
      </c>
      <c r="G379" s="5">
        <v>12047909134</v>
      </c>
      <c r="H379" s="7">
        <v>555</v>
      </c>
      <c r="I379" s="8">
        <v>720.17</v>
      </c>
      <c r="J379" s="9">
        <v>45448</v>
      </c>
      <c r="K379" s="8">
        <v>590.29999999999995</v>
      </c>
      <c r="L379" s="9">
        <v>45439</v>
      </c>
      <c r="M379" s="7">
        <v>-9</v>
      </c>
      <c r="N379" s="7">
        <f t="shared" si="20"/>
        <v>21</v>
      </c>
      <c r="O379" s="34">
        <f t="shared" si="21"/>
        <v>-5312.7</v>
      </c>
      <c r="P379" s="34">
        <f t="shared" si="22"/>
        <v>12396.3</v>
      </c>
      <c r="Q379" s="7">
        <f t="shared" si="23"/>
        <v>30</v>
      </c>
    </row>
    <row r="380" spans="1:17" x14ac:dyDescent="0.25">
      <c r="A380" s="5" t="s">
        <v>12</v>
      </c>
      <c r="B380" s="5" t="s">
        <v>383</v>
      </c>
      <c r="C380" s="5" t="s">
        <v>391</v>
      </c>
      <c r="D380" s="6">
        <v>13365760159</v>
      </c>
      <c r="E380" s="9">
        <v>45422</v>
      </c>
      <c r="F380" s="9">
        <v>45422</v>
      </c>
      <c r="G380" s="5">
        <v>12079192787</v>
      </c>
      <c r="H380" s="7" t="s">
        <v>409</v>
      </c>
      <c r="I380" s="8">
        <v>563.64</v>
      </c>
      <c r="J380" s="9">
        <v>45452</v>
      </c>
      <c r="K380" s="8">
        <v>462</v>
      </c>
      <c r="L380" s="9">
        <v>45427</v>
      </c>
      <c r="M380" s="7">
        <f>L380-J380</f>
        <v>-25</v>
      </c>
      <c r="N380" s="7">
        <f t="shared" si="20"/>
        <v>5</v>
      </c>
      <c r="O380" s="34">
        <f t="shared" si="21"/>
        <v>-11550</v>
      </c>
      <c r="P380" s="34">
        <f t="shared" si="22"/>
        <v>2310</v>
      </c>
      <c r="Q380" s="7">
        <f t="shared" si="23"/>
        <v>30</v>
      </c>
    </row>
    <row r="381" spans="1:17" x14ac:dyDescent="0.25">
      <c r="A381" s="5" t="s">
        <v>12</v>
      </c>
      <c r="B381" s="5" t="s">
        <v>383</v>
      </c>
      <c r="C381" s="5" t="s">
        <v>391</v>
      </c>
      <c r="D381" s="6">
        <v>13365760159</v>
      </c>
      <c r="E381" s="9">
        <v>45421</v>
      </c>
      <c r="F381" s="9">
        <v>45421</v>
      </c>
      <c r="G381" s="5">
        <v>12079217394</v>
      </c>
      <c r="H381" s="7" t="s">
        <v>410</v>
      </c>
      <c r="I381" s="8">
        <v>1372.5</v>
      </c>
      <c r="J381" s="9">
        <v>45451</v>
      </c>
      <c r="K381" s="8">
        <v>1125</v>
      </c>
      <c r="L381" s="9">
        <v>45427</v>
      </c>
      <c r="M381" s="7">
        <v>-24</v>
      </c>
      <c r="N381" s="7">
        <f t="shared" si="20"/>
        <v>6</v>
      </c>
      <c r="O381" s="34">
        <f t="shared" si="21"/>
        <v>-27000</v>
      </c>
      <c r="P381" s="34">
        <f t="shared" si="22"/>
        <v>6750</v>
      </c>
      <c r="Q381" s="7">
        <f t="shared" si="23"/>
        <v>30</v>
      </c>
    </row>
    <row r="382" spans="1:17" x14ac:dyDescent="0.25">
      <c r="A382" s="5" t="s">
        <v>12</v>
      </c>
      <c r="B382" s="5" t="s">
        <v>383</v>
      </c>
      <c r="C382" s="5" t="s">
        <v>398</v>
      </c>
      <c r="D382" s="6">
        <v>6188330150</v>
      </c>
      <c r="E382" s="9">
        <v>45421</v>
      </c>
      <c r="F382" s="9">
        <v>45421</v>
      </c>
      <c r="G382" s="5">
        <v>12081017461</v>
      </c>
      <c r="H382" s="7">
        <v>2122760</v>
      </c>
      <c r="I382" s="8">
        <v>7877.65</v>
      </c>
      <c r="J382" s="9">
        <v>45481</v>
      </c>
      <c r="K382" s="8">
        <v>6457.09</v>
      </c>
      <c r="L382" s="9">
        <v>45427</v>
      </c>
      <c r="M382" s="7">
        <v>-54</v>
      </c>
      <c r="N382" s="7">
        <f t="shared" si="20"/>
        <v>6</v>
      </c>
      <c r="O382" s="34">
        <f t="shared" si="21"/>
        <v>-348682.86</v>
      </c>
      <c r="P382" s="34">
        <f t="shared" si="22"/>
        <v>38742.54</v>
      </c>
      <c r="Q382" s="7">
        <f t="shared" si="23"/>
        <v>60</v>
      </c>
    </row>
    <row r="383" spans="1:17" x14ac:dyDescent="0.25">
      <c r="A383" s="5" t="s">
        <v>12</v>
      </c>
      <c r="B383" s="5" t="s">
        <v>383</v>
      </c>
      <c r="C383" s="5" t="s">
        <v>395</v>
      </c>
      <c r="D383" s="6">
        <v>6907290156</v>
      </c>
      <c r="E383" s="9">
        <v>45421</v>
      </c>
      <c r="F383" s="9">
        <v>45421</v>
      </c>
      <c r="G383" s="5">
        <v>12081518656</v>
      </c>
      <c r="H383" s="7">
        <v>2101939</v>
      </c>
      <c r="I383" s="8">
        <v>667.49</v>
      </c>
      <c r="J383" s="9">
        <v>45451</v>
      </c>
      <c r="K383" s="8">
        <v>547.12</v>
      </c>
      <c r="L383" s="9">
        <v>45441</v>
      </c>
      <c r="M383" s="7">
        <v>-10</v>
      </c>
      <c r="N383" s="7">
        <f t="shared" si="20"/>
        <v>20</v>
      </c>
      <c r="O383" s="34">
        <f t="shared" si="21"/>
        <v>-5471.2</v>
      </c>
      <c r="P383" s="34">
        <f t="shared" si="22"/>
        <v>10942.4</v>
      </c>
      <c r="Q383" s="7">
        <f t="shared" si="23"/>
        <v>30</v>
      </c>
    </row>
    <row r="384" spans="1:17" x14ac:dyDescent="0.25">
      <c r="A384" s="5" t="s">
        <v>12</v>
      </c>
      <c r="B384" s="5" t="s">
        <v>383</v>
      </c>
      <c r="C384" s="5" t="s">
        <v>395</v>
      </c>
      <c r="D384" s="6">
        <v>6907290156</v>
      </c>
      <c r="E384" s="9">
        <v>45433</v>
      </c>
      <c r="F384" s="9">
        <v>45433</v>
      </c>
      <c r="G384" s="5">
        <v>12165288922</v>
      </c>
      <c r="H384" s="7">
        <v>2102050</v>
      </c>
      <c r="I384" s="8">
        <v>831.74</v>
      </c>
      <c r="J384" s="9">
        <v>45463</v>
      </c>
      <c r="K384" s="8">
        <v>681.75</v>
      </c>
      <c r="L384" s="9">
        <v>45441</v>
      </c>
      <c r="M384" s="7">
        <v>-22</v>
      </c>
      <c r="N384" s="7">
        <f t="shared" si="20"/>
        <v>8</v>
      </c>
      <c r="O384" s="34">
        <f t="shared" si="21"/>
        <v>-14998.5</v>
      </c>
      <c r="P384" s="34">
        <f t="shared" si="22"/>
        <v>5454</v>
      </c>
      <c r="Q384" s="7">
        <f t="shared" si="23"/>
        <v>30</v>
      </c>
    </row>
    <row r="385" spans="1:17" x14ac:dyDescent="0.25">
      <c r="A385" s="5" t="s">
        <v>12</v>
      </c>
      <c r="B385" s="5" t="s">
        <v>383</v>
      </c>
      <c r="C385" s="5" t="s">
        <v>403</v>
      </c>
      <c r="D385" s="6">
        <v>1573730486</v>
      </c>
      <c r="E385" s="9">
        <v>45447</v>
      </c>
      <c r="F385" s="9">
        <v>45447</v>
      </c>
      <c r="G385" s="5">
        <v>12253559914</v>
      </c>
      <c r="H385" s="7" t="s">
        <v>411</v>
      </c>
      <c r="I385" s="8">
        <v>3416</v>
      </c>
      <c r="J385" s="9">
        <v>45477</v>
      </c>
      <c r="K385" s="8">
        <v>2800</v>
      </c>
      <c r="L385" s="9">
        <v>45455</v>
      </c>
      <c r="M385" s="7">
        <v>-22</v>
      </c>
      <c r="N385" s="7">
        <f t="shared" si="20"/>
        <v>8</v>
      </c>
      <c r="O385" s="34">
        <f t="shared" si="21"/>
        <v>-61600</v>
      </c>
      <c r="P385" s="34">
        <f t="shared" si="22"/>
        <v>22400</v>
      </c>
      <c r="Q385" s="7">
        <f t="shared" si="23"/>
        <v>30</v>
      </c>
    </row>
    <row r="386" spans="1:17" x14ac:dyDescent="0.25">
      <c r="A386" s="5" t="s">
        <v>12</v>
      </c>
      <c r="B386" s="5" t="s">
        <v>383</v>
      </c>
      <c r="C386" s="5" t="s">
        <v>389</v>
      </c>
      <c r="D386" s="6">
        <v>2289740488</v>
      </c>
      <c r="E386" s="9">
        <v>45447</v>
      </c>
      <c r="F386" s="9">
        <v>45447</v>
      </c>
      <c r="G386" s="5">
        <v>12256117627</v>
      </c>
      <c r="H386" s="7" t="s">
        <v>412</v>
      </c>
      <c r="I386" s="8">
        <v>1112.25</v>
      </c>
      <c r="J386" s="9">
        <v>45477</v>
      </c>
      <c r="K386" s="8">
        <v>911.68</v>
      </c>
      <c r="L386" s="9">
        <v>45457</v>
      </c>
      <c r="M386" s="7">
        <v>-20</v>
      </c>
      <c r="N386" s="7">
        <f t="shared" si="20"/>
        <v>10</v>
      </c>
      <c r="O386" s="34">
        <f t="shared" si="21"/>
        <v>-18233.599999999999</v>
      </c>
      <c r="P386" s="34">
        <f t="shared" si="22"/>
        <v>9116.7999999999993</v>
      </c>
      <c r="Q386" s="7">
        <f t="shared" si="23"/>
        <v>30</v>
      </c>
    </row>
    <row r="389" spans="1:17" ht="30" x14ac:dyDescent="0.25">
      <c r="H389" s="2"/>
      <c r="J389" s="12" t="s">
        <v>416</v>
      </c>
      <c r="K389" s="13">
        <f>SUM(K2:K388)</f>
        <v>3434307.6100000017</v>
      </c>
      <c r="L389" s="14" t="s">
        <v>417</v>
      </c>
      <c r="M389" s="15">
        <f>SUM(M2:M388)</f>
        <v>-5505</v>
      </c>
      <c r="N389" s="16"/>
      <c r="O389" s="17">
        <f>SUM(O2:O388)</f>
        <v>-78820814.480000079</v>
      </c>
      <c r="P389" s="17">
        <f>SUM(P2:P388)</f>
        <v>48848845.839999989</v>
      </c>
    </row>
    <row r="390" spans="1:17" x14ac:dyDescent="0.25">
      <c r="H390" s="2"/>
      <c r="J390" s="18"/>
      <c r="K390" s="19"/>
      <c r="L390" s="20"/>
      <c r="M390" s="20"/>
      <c r="N390" s="20"/>
      <c r="O390" s="19"/>
      <c r="P390" s="19"/>
    </row>
    <row r="391" spans="1:17" x14ac:dyDescent="0.25">
      <c r="H391" s="2"/>
      <c r="J391" s="18"/>
      <c r="K391" s="19"/>
      <c r="L391" s="20"/>
      <c r="M391" s="20"/>
      <c r="N391" s="20"/>
      <c r="O391" s="19"/>
      <c r="P391" s="19"/>
    </row>
    <row r="392" spans="1:17" ht="45.75" customHeight="1" x14ac:dyDescent="0.25">
      <c r="H392" s="2"/>
      <c r="J392" s="2"/>
      <c r="L392" s="21" t="s">
        <v>418</v>
      </c>
      <c r="M392" s="15">
        <v>385</v>
      </c>
      <c r="N392" s="38" t="s">
        <v>423</v>
      </c>
      <c r="O392" s="39"/>
      <c r="P392" s="22">
        <f>O389/K389</f>
        <v>-22.951005975845025</v>
      </c>
    </row>
    <row r="393" spans="1:17" ht="61.5" customHeight="1" x14ac:dyDescent="0.25">
      <c r="H393" s="2"/>
      <c r="I393" s="23" t="s">
        <v>419</v>
      </c>
      <c r="J393" s="24">
        <f>O389</f>
        <v>-78820814.480000079</v>
      </c>
      <c r="K393" s="25" t="s">
        <v>426</v>
      </c>
      <c r="L393" s="26">
        <f>O389/K389</f>
        <v>-22.951005975845025</v>
      </c>
      <c r="M393" s="20"/>
      <c r="N393" s="38" t="s">
        <v>424</v>
      </c>
      <c r="O393" s="39"/>
      <c r="P393" s="22">
        <f>P389/K389</f>
        <v>14.223782895207796</v>
      </c>
    </row>
    <row r="394" spans="1:17" ht="30" x14ac:dyDescent="0.25">
      <c r="H394" s="2"/>
      <c r="I394" s="27" t="s">
        <v>420</v>
      </c>
      <c r="J394" s="24">
        <f>M389</f>
        <v>-5505</v>
      </c>
      <c r="K394" s="25" t="s">
        <v>425</v>
      </c>
      <c r="L394" s="26">
        <f>M389/M392</f>
        <v>-14.2987012987013</v>
      </c>
      <c r="M394" s="20"/>
      <c r="N394" s="20"/>
      <c r="O394" s="4"/>
      <c r="P394" s="4"/>
    </row>
    <row r="395" spans="1:17" x14ac:dyDescent="0.25">
      <c r="H395" s="2"/>
      <c r="J395" s="2"/>
      <c r="K395" s="28" t="s">
        <v>421</v>
      </c>
      <c r="L395" s="29">
        <f>L393-L394</f>
        <v>-8.6523046771437251</v>
      </c>
      <c r="M395" s="20"/>
      <c r="N395" s="20"/>
      <c r="O395" s="4"/>
      <c r="P395" s="4"/>
    </row>
    <row r="396" spans="1:17" x14ac:dyDescent="0.25">
      <c r="H396" s="2"/>
      <c r="J396" s="2"/>
      <c r="K396" s="40" t="s">
        <v>422</v>
      </c>
      <c r="L396" s="41"/>
      <c r="M396" s="20"/>
      <c r="N396" s="20"/>
      <c r="O396" s="4"/>
      <c r="P396" s="4"/>
    </row>
    <row r="397" spans="1:17" ht="59.25" customHeight="1" x14ac:dyDescent="0.25">
      <c r="H397" s="2"/>
      <c r="J397" s="2"/>
      <c r="K397" s="42"/>
      <c r="L397" s="43"/>
      <c r="M397" s="20"/>
      <c r="N397" s="20"/>
      <c r="O397" s="4"/>
      <c r="P397" s="4"/>
    </row>
    <row r="400" spans="1:17" x14ac:dyDescent="0.25">
      <c r="C400" s="1"/>
    </row>
    <row r="401" spans="4:4" x14ac:dyDescent="0.25">
      <c r="D401" s="36"/>
    </row>
  </sheetData>
  <mergeCells count="3">
    <mergeCell ref="N392:O392"/>
    <mergeCell ref="N393:O393"/>
    <mergeCell ref="K396:L3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2024-07-16T14:10:01Z</dcterms:created>
  <dcterms:modified xsi:type="dcterms:W3CDTF">2024-07-29T10:26:36Z</dcterms:modified>
</cp:coreProperties>
</file>