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20880" windowHeight="10380"/>
  </bookViews>
  <sheets>
    <sheet name="REPORT ITP - Fatture Incluse - " sheetId="1" r:id="rId1"/>
  </sheets>
  <definedNames>
    <definedName name="_xlnm._FilterDatabase" localSheetId="0" hidden="1">'REPORT ITP - Fatture Incluse - '!$A$1:$Q$432</definedName>
  </definedNames>
  <calcPr calcId="144525"/>
</workbook>
</file>

<file path=xl/calcChain.xml><?xml version="1.0" encoding="utf-8"?>
<calcChain xmlns="http://schemas.openxmlformats.org/spreadsheetml/2006/main">
  <c r="Q3" i="1" l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2" i="1"/>
  <c r="M308" i="1" l="1"/>
  <c r="O308" i="1" s="1"/>
  <c r="K435" i="1"/>
  <c r="M435" i="1" l="1"/>
  <c r="L440" i="1" s="1"/>
  <c r="J440" i="1" l="1"/>
  <c r="O432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2" i="1"/>
  <c r="N432" i="1"/>
  <c r="P432" i="1" s="1"/>
  <c r="N3" i="1"/>
  <c r="P3" i="1" s="1"/>
  <c r="N4" i="1"/>
  <c r="P4" i="1" s="1"/>
  <c r="N5" i="1"/>
  <c r="P5" i="1" s="1"/>
  <c r="N6" i="1"/>
  <c r="P6" i="1" s="1"/>
  <c r="N7" i="1"/>
  <c r="P7" i="1" s="1"/>
  <c r="N8" i="1"/>
  <c r="P8" i="1" s="1"/>
  <c r="N9" i="1"/>
  <c r="P9" i="1" s="1"/>
  <c r="N10" i="1"/>
  <c r="P10" i="1" s="1"/>
  <c r="N11" i="1"/>
  <c r="P11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N30" i="1"/>
  <c r="P30" i="1" s="1"/>
  <c r="N31" i="1"/>
  <c r="P31" i="1" s="1"/>
  <c r="N32" i="1"/>
  <c r="P32" i="1" s="1"/>
  <c r="N33" i="1"/>
  <c r="P33" i="1" s="1"/>
  <c r="N34" i="1"/>
  <c r="P34" i="1" s="1"/>
  <c r="N35" i="1"/>
  <c r="P35" i="1" s="1"/>
  <c r="N36" i="1"/>
  <c r="P36" i="1" s="1"/>
  <c r="N37" i="1"/>
  <c r="P37" i="1" s="1"/>
  <c r="N38" i="1"/>
  <c r="P38" i="1" s="1"/>
  <c r="N39" i="1"/>
  <c r="P39" i="1" s="1"/>
  <c r="N40" i="1"/>
  <c r="P40" i="1" s="1"/>
  <c r="N41" i="1"/>
  <c r="P41" i="1" s="1"/>
  <c r="N42" i="1"/>
  <c r="P42" i="1" s="1"/>
  <c r="N43" i="1"/>
  <c r="P43" i="1" s="1"/>
  <c r="N44" i="1"/>
  <c r="P44" i="1" s="1"/>
  <c r="N45" i="1"/>
  <c r="P45" i="1" s="1"/>
  <c r="N46" i="1"/>
  <c r="P46" i="1" s="1"/>
  <c r="N47" i="1"/>
  <c r="P47" i="1" s="1"/>
  <c r="N48" i="1"/>
  <c r="P48" i="1" s="1"/>
  <c r="N49" i="1"/>
  <c r="P49" i="1" s="1"/>
  <c r="N50" i="1"/>
  <c r="P50" i="1" s="1"/>
  <c r="N51" i="1"/>
  <c r="P51" i="1" s="1"/>
  <c r="N52" i="1"/>
  <c r="P52" i="1" s="1"/>
  <c r="N53" i="1"/>
  <c r="P53" i="1" s="1"/>
  <c r="N54" i="1"/>
  <c r="P54" i="1" s="1"/>
  <c r="N55" i="1"/>
  <c r="P55" i="1" s="1"/>
  <c r="N56" i="1"/>
  <c r="P56" i="1" s="1"/>
  <c r="N57" i="1"/>
  <c r="P57" i="1" s="1"/>
  <c r="N58" i="1"/>
  <c r="P58" i="1" s="1"/>
  <c r="N59" i="1"/>
  <c r="P59" i="1" s="1"/>
  <c r="N60" i="1"/>
  <c r="P60" i="1" s="1"/>
  <c r="N61" i="1"/>
  <c r="P61" i="1" s="1"/>
  <c r="N62" i="1"/>
  <c r="P62" i="1" s="1"/>
  <c r="N63" i="1"/>
  <c r="P63" i="1" s="1"/>
  <c r="N64" i="1"/>
  <c r="P64" i="1" s="1"/>
  <c r="N65" i="1"/>
  <c r="P65" i="1" s="1"/>
  <c r="N66" i="1"/>
  <c r="P66" i="1" s="1"/>
  <c r="N67" i="1"/>
  <c r="P67" i="1" s="1"/>
  <c r="N68" i="1"/>
  <c r="P68" i="1" s="1"/>
  <c r="N69" i="1"/>
  <c r="P69" i="1" s="1"/>
  <c r="N70" i="1"/>
  <c r="P70" i="1" s="1"/>
  <c r="N71" i="1"/>
  <c r="P71" i="1" s="1"/>
  <c r="N72" i="1"/>
  <c r="P72" i="1" s="1"/>
  <c r="N73" i="1"/>
  <c r="P73" i="1" s="1"/>
  <c r="N74" i="1"/>
  <c r="P74" i="1" s="1"/>
  <c r="N75" i="1"/>
  <c r="P75" i="1" s="1"/>
  <c r="N76" i="1"/>
  <c r="P76" i="1" s="1"/>
  <c r="N77" i="1"/>
  <c r="P77" i="1" s="1"/>
  <c r="N78" i="1"/>
  <c r="P78" i="1" s="1"/>
  <c r="N79" i="1"/>
  <c r="P79" i="1" s="1"/>
  <c r="N80" i="1"/>
  <c r="P80" i="1" s="1"/>
  <c r="N81" i="1"/>
  <c r="P81" i="1" s="1"/>
  <c r="N82" i="1"/>
  <c r="P82" i="1" s="1"/>
  <c r="N83" i="1"/>
  <c r="P83" i="1" s="1"/>
  <c r="N84" i="1"/>
  <c r="P84" i="1" s="1"/>
  <c r="N85" i="1"/>
  <c r="P85" i="1" s="1"/>
  <c r="N86" i="1"/>
  <c r="P86" i="1" s="1"/>
  <c r="N87" i="1"/>
  <c r="P87" i="1" s="1"/>
  <c r="N88" i="1"/>
  <c r="P88" i="1" s="1"/>
  <c r="N89" i="1"/>
  <c r="P89" i="1" s="1"/>
  <c r="N90" i="1"/>
  <c r="P90" i="1" s="1"/>
  <c r="N91" i="1"/>
  <c r="P91" i="1" s="1"/>
  <c r="N92" i="1"/>
  <c r="P92" i="1" s="1"/>
  <c r="N93" i="1"/>
  <c r="P93" i="1" s="1"/>
  <c r="N94" i="1"/>
  <c r="P94" i="1" s="1"/>
  <c r="N95" i="1"/>
  <c r="P95" i="1" s="1"/>
  <c r="N96" i="1"/>
  <c r="P96" i="1" s="1"/>
  <c r="N97" i="1"/>
  <c r="P97" i="1" s="1"/>
  <c r="N98" i="1"/>
  <c r="P98" i="1" s="1"/>
  <c r="N99" i="1"/>
  <c r="P99" i="1" s="1"/>
  <c r="N100" i="1"/>
  <c r="P100" i="1" s="1"/>
  <c r="N101" i="1"/>
  <c r="P101" i="1" s="1"/>
  <c r="N102" i="1"/>
  <c r="P102" i="1" s="1"/>
  <c r="N103" i="1"/>
  <c r="P103" i="1" s="1"/>
  <c r="N104" i="1"/>
  <c r="P104" i="1" s="1"/>
  <c r="N105" i="1"/>
  <c r="P105" i="1" s="1"/>
  <c r="N106" i="1"/>
  <c r="P106" i="1" s="1"/>
  <c r="N107" i="1"/>
  <c r="P107" i="1" s="1"/>
  <c r="N108" i="1"/>
  <c r="P108" i="1" s="1"/>
  <c r="N109" i="1"/>
  <c r="P109" i="1" s="1"/>
  <c r="N110" i="1"/>
  <c r="P110" i="1" s="1"/>
  <c r="N111" i="1"/>
  <c r="P111" i="1" s="1"/>
  <c r="N112" i="1"/>
  <c r="P112" i="1" s="1"/>
  <c r="N113" i="1"/>
  <c r="P113" i="1" s="1"/>
  <c r="N114" i="1"/>
  <c r="P114" i="1" s="1"/>
  <c r="N115" i="1"/>
  <c r="P115" i="1" s="1"/>
  <c r="N116" i="1"/>
  <c r="P116" i="1" s="1"/>
  <c r="N117" i="1"/>
  <c r="P117" i="1" s="1"/>
  <c r="N118" i="1"/>
  <c r="P118" i="1" s="1"/>
  <c r="N119" i="1"/>
  <c r="P119" i="1" s="1"/>
  <c r="N120" i="1"/>
  <c r="P120" i="1" s="1"/>
  <c r="N121" i="1"/>
  <c r="P121" i="1" s="1"/>
  <c r="N122" i="1"/>
  <c r="P122" i="1" s="1"/>
  <c r="N123" i="1"/>
  <c r="P123" i="1" s="1"/>
  <c r="N124" i="1"/>
  <c r="P124" i="1" s="1"/>
  <c r="N125" i="1"/>
  <c r="P125" i="1" s="1"/>
  <c r="N126" i="1"/>
  <c r="P126" i="1" s="1"/>
  <c r="N127" i="1"/>
  <c r="P127" i="1" s="1"/>
  <c r="N128" i="1"/>
  <c r="P128" i="1" s="1"/>
  <c r="N129" i="1"/>
  <c r="P129" i="1" s="1"/>
  <c r="N130" i="1"/>
  <c r="P130" i="1" s="1"/>
  <c r="N131" i="1"/>
  <c r="P131" i="1" s="1"/>
  <c r="N132" i="1"/>
  <c r="P132" i="1" s="1"/>
  <c r="N133" i="1"/>
  <c r="P133" i="1" s="1"/>
  <c r="N134" i="1"/>
  <c r="P134" i="1" s="1"/>
  <c r="N135" i="1"/>
  <c r="P135" i="1" s="1"/>
  <c r="N136" i="1"/>
  <c r="P136" i="1" s="1"/>
  <c r="N137" i="1"/>
  <c r="P137" i="1" s="1"/>
  <c r="N138" i="1"/>
  <c r="P138" i="1" s="1"/>
  <c r="N139" i="1"/>
  <c r="P139" i="1" s="1"/>
  <c r="N140" i="1"/>
  <c r="P140" i="1" s="1"/>
  <c r="N141" i="1"/>
  <c r="P141" i="1" s="1"/>
  <c r="N142" i="1"/>
  <c r="P142" i="1" s="1"/>
  <c r="N143" i="1"/>
  <c r="P143" i="1" s="1"/>
  <c r="N144" i="1"/>
  <c r="P144" i="1" s="1"/>
  <c r="N145" i="1"/>
  <c r="P145" i="1" s="1"/>
  <c r="N146" i="1"/>
  <c r="P146" i="1" s="1"/>
  <c r="N147" i="1"/>
  <c r="P147" i="1" s="1"/>
  <c r="N148" i="1"/>
  <c r="P148" i="1" s="1"/>
  <c r="N149" i="1"/>
  <c r="P149" i="1" s="1"/>
  <c r="N150" i="1"/>
  <c r="P150" i="1" s="1"/>
  <c r="N151" i="1"/>
  <c r="P151" i="1" s="1"/>
  <c r="N152" i="1"/>
  <c r="P152" i="1" s="1"/>
  <c r="N153" i="1"/>
  <c r="P153" i="1" s="1"/>
  <c r="N154" i="1"/>
  <c r="P154" i="1" s="1"/>
  <c r="N155" i="1"/>
  <c r="P155" i="1" s="1"/>
  <c r="N156" i="1"/>
  <c r="P156" i="1" s="1"/>
  <c r="N157" i="1"/>
  <c r="P157" i="1" s="1"/>
  <c r="N158" i="1"/>
  <c r="P158" i="1" s="1"/>
  <c r="N159" i="1"/>
  <c r="P159" i="1" s="1"/>
  <c r="N160" i="1"/>
  <c r="P160" i="1" s="1"/>
  <c r="N161" i="1"/>
  <c r="P161" i="1" s="1"/>
  <c r="N162" i="1"/>
  <c r="P162" i="1" s="1"/>
  <c r="N163" i="1"/>
  <c r="P163" i="1" s="1"/>
  <c r="N164" i="1"/>
  <c r="P164" i="1" s="1"/>
  <c r="N165" i="1"/>
  <c r="P165" i="1" s="1"/>
  <c r="N166" i="1"/>
  <c r="P166" i="1" s="1"/>
  <c r="N167" i="1"/>
  <c r="P167" i="1" s="1"/>
  <c r="N168" i="1"/>
  <c r="P168" i="1" s="1"/>
  <c r="N169" i="1"/>
  <c r="P169" i="1" s="1"/>
  <c r="N170" i="1"/>
  <c r="P170" i="1" s="1"/>
  <c r="N171" i="1"/>
  <c r="P171" i="1" s="1"/>
  <c r="N172" i="1"/>
  <c r="P172" i="1" s="1"/>
  <c r="N173" i="1"/>
  <c r="P173" i="1" s="1"/>
  <c r="N174" i="1"/>
  <c r="P174" i="1" s="1"/>
  <c r="N175" i="1"/>
  <c r="P175" i="1" s="1"/>
  <c r="N176" i="1"/>
  <c r="P176" i="1" s="1"/>
  <c r="N177" i="1"/>
  <c r="P177" i="1" s="1"/>
  <c r="N178" i="1"/>
  <c r="P178" i="1" s="1"/>
  <c r="N179" i="1"/>
  <c r="P179" i="1" s="1"/>
  <c r="N180" i="1"/>
  <c r="P180" i="1" s="1"/>
  <c r="N181" i="1"/>
  <c r="P181" i="1" s="1"/>
  <c r="N182" i="1"/>
  <c r="P182" i="1" s="1"/>
  <c r="N183" i="1"/>
  <c r="P183" i="1" s="1"/>
  <c r="N184" i="1"/>
  <c r="P184" i="1" s="1"/>
  <c r="N185" i="1"/>
  <c r="P185" i="1" s="1"/>
  <c r="N186" i="1"/>
  <c r="P186" i="1" s="1"/>
  <c r="N187" i="1"/>
  <c r="P187" i="1" s="1"/>
  <c r="N188" i="1"/>
  <c r="P188" i="1" s="1"/>
  <c r="N189" i="1"/>
  <c r="P189" i="1" s="1"/>
  <c r="N190" i="1"/>
  <c r="P190" i="1" s="1"/>
  <c r="N191" i="1"/>
  <c r="P191" i="1" s="1"/>
  <c r="N192" i="1"/>
  <c r="P192" i="1" s="1"/>
  <c r="N193" i="1"/>
  <c r="P193" i="1" s="1"/>
  <c r="N194" i="1"/>
  <c r="P194" i="1" s="1"/>
  <c r="N195" i="1"/>
  <c r="P195" i="1" s="1"/>
  <c r="N196" i="1"/>
  <c r="P196" i="1" s="1"/>
  <c r="N197" i="1"/>
  <c r="P197" i="1" s="1"/>
  <c r="N198" i="1"/>
  <c r="P198" i="1" s="1"/>
  <c r="N199" i="1"/>
  <c r="P199" i="1" s="1"/>
  <c r="N200" i="1"/>
  <c r="P200" i="1" s="1"/>
  <c r="N201" i="1"/>
  <c r="P201" i="1" s="1"/>
  <c r="N202" i="1"/>
  <c r="P202" i="1" s="1"/>
  <c r="N203" i="1"/>
  <c r="P203" i="1" s="1"/>
  <c r="N204" i="1"/>
  <c r="P204" i="1" s="1"/>
  <c r="N205" i="1"/>
  <c r="P205" i="1" s="1"/>
  <c r="N206" i="1"/>
  <c r="P206" i="1" s="1"/>
  <c r="N207" i="1"/>
  <c r="P207" i="1" s="1"/>
  <c r="N208" i="1"/>
  <c r="P208" i="1" s="1"/>
  <c r="N209" i="1"/>
  <c r="P209" i="1" s="1"/>
  <c r="N210" i="1"/>
  <c r="P210" i="1" s="1"/>
  <c r="N211" i="1"/>
  <c r="P211" i="1" s="1"/>
  <c r="N212" i="1"/>
  <c r="P212" i="1" s="1"/>
  <c r="N213" i="1"/>
  <c r="P213" i="1" s="1"/>
  <c r="N214" i="1"/>
  <c r="P214" i="1" s="1"/>
  <c r="N215" i="1"/>
  <c r="P215" i="1" s="1"/>
  <c r="N216" i="1"/>
  <c r="P216" i="1" s="1"/>
  <c r="N217" i="1"/>
  <c r="P217" i="1" s="1"/>
  <c r="N218" i="1"/>
  <c r="P218" i="1" s="1"/>
  <c r="N219" i="1"/>
  <c r="P219" i="1" s="1"/>
  <c r="N220" i="1"/>
  <c r="P220" i="1" s="1"/>
  <c r="N221" i="1"/>
  <c r="P221" i="1" s="1"/>
  <c r="N222" i="1"/>
  <c r="P222" i="1" s="1"/>
  <c r="N223" i="1"/>
  <c r="P223" i="1" s="1"/>
  <c r="N224" i="1"/>
  <c r="P224" i="1" s="1"/>
  <c r="N225" i="1"/>
  <c r="P225" i="1" s="1"/>
  <c r="N226" i="1"/>
  <c r="P226" i="1" s="1"/>
  <c r="N227" i="1"/>
  <c r="P227" i="1" s="1"/>
  <c r="N228" i="1"/>
  <c r="P228" i="1" s="1"/>
  <c r="N229" i="1"/>
  <c r="P229" i="1" s="1"/>
  <c r="N230" i="1"/>
  <c r="P230" i="1" s="1"/>
  <c r="N231" i="1"/>
  <c r="P231" i="1" s="1"/>
  <c r="N232" i="1"/>
  <c r="P232" i="1" s="1"/>
  <c r="N233" i="1"/>
  <c r="P233" i="1" s="1"/>
  <c r="N234" i="1"/>
  <c r="P234" i="1" s="1"/>
  <c r="N235" i="1"/>
  <c r="P235" i="1" s="1"/>
  <c r="N236" i="1"/>
  <c r="P236" i="1" s="1"/>
  <c r="N237" i="1"/>
  <c r="P237" i="1" s="1"/>
  <c r="N238" i="1"/>
  <c r="P238" i="1" s="1"/>
  <c r="N239" i="1"/>
  <c r="P239" i="1" s="1"/>
  <c r="N240" i="1"/>
  <c r="P240" i="1" s="1"/>
  <c r="N241" i="1"/>
  <c r="P241" i="1" s="1"/>
  <c r="N242" i="1"/>
  <c r="P242" i="1" s="1"/>
  <c r="N243" i="1"/>
  <c r="P243" i="1" s="1"/>
  <c r="N244" i="1"/>
  <c r="P244" i="1" s="1"/>
  <c r="N245" i="1"/>
  <c r="P245" i="1" s="1"/>
  <c r="N246" i="1"/>
  <c r="P246" i="1" s="1"/>
  <c r="N247" i="1"/>
  <c r="P247" i="1" s="1"/>
  <c r="N248" i="1"/>
  <c r="P248" i="1" s="1"/>
  <c r="N249" i="1"/>
  <c r="P249" i="1" s="1"/>
  <c r="N250" i="1"/>
  <c r="P250" i="1" s="1"/>
  <c r="N251" i="1"/>
  <c r="P251" i="1" s="1"/>
  <c r="N252" i="1"/>
  <c r="P252" i="1" s="1"/>
  <c r="N253" i="1"/>
  <c r="P253" i="1" s="1"/>
  <c r="N254" i="1"/>
  <c r="P254" i="1" s="1"/>
  <c r="N255" i="1"/>
  <c r="P255" i="1" s="1"/>
  <c r="N256" i="1"/>
  <c r="P256" i="1" s="1"/>
  <c r="N257" i="1"/>
  <c r="P257" i="1" s="1"/>
  <c r="N258" i="1"/>
  <c r="P258" i="1" s="1"/>
  <c r="N259" i="1"/>
  <c r="P259" i="1" s="1"/>
  <c r="N260" i="1"/>
  <c r="P260" i="1" s="1"/>
  <c r="N261" i="1"/>
  <c r="P261" i="1" s="1"/>
  <c r="N262" i="1"/>
  <c r="P262" i="1" s="1"/>
  <c r="N263" i="1"/>
  <c r="P263" i="1" s="1"/>
  <c r="N264" i="1"/>
  <c r="P264" i="1" s="1"/>
  <c r="N265" i="1"/>
  <c r="P265" i="1" s="1"/>
  <c r="N266" i="1"/>
  <c r="P266" i="1" s="1"/>
  <c r="N267" i="1"/>
  <c r="P267" i="1" s="1"/>
  <c r="N268" i="1"/>
  <c r="P268" i="1" s="1"/>
  <c r="N269" i="1"/>
  <c r="P269" i="1" s="1"/>
  <c r="N270" i="1"/>
  <c r="P270" i="1" s="1"/>
  <c r="N271" i="1"/>
  <c r="P271" i="1" s="1"/>
  <c r="N272" i="1"/>
  <c r="P272" i="1" s="1"/>
  <c r="N273" i="1"/>
  <c r="P273" i="1" s="1"/>
  <c r="N274" i="1"/>
  <c r="P274" i="1" s="1"/>
  <c r="N275" i="1"/>
  <c r="P275" i="1" s="1"/>
  <c r="N276" i="1"/>
  <c r="P276" i="1" s="1"/>
  <c r="N277" i="1"/>
  <c r="P277" i="1" s="1"/>
  <c r="N278" i="1"/>
  <c r="P278" i="1" s="1"/>
  <c r="N279" i="1"/>
  <c r="P279" i="1" s="1"/>
  <c r="N280" i="1"/>
  <c r="P280" i="1" s="1"/>
  <c r="N281" i="1"/>
  <c r="P281" i="1" s="1"/>
  <c r="N282" i="1"/>
  <c r="P282" i="1" s="1"/>
  <c r="N283" i="1"/>
  <c r="P283" i="1" s="1"/>
  <c r="N284" i="1"/>
  <c r="P284" i="1" s="1"/>
  <c r="N285" i="1"/>
  <c r="P285" i="1" s="1"/>
  <c r="N286" i="1"/>
  <c r="P286" i="1" s="1"/>
  <c r="N287" i="1"/>
  <c r="P287" i="1" s="1"/>
  <c r="N288" i="1"/>
  <c r="P288" i="1" s="1"/>
  <c r="N289" i="1"/>
  <c r="P289" i="1" s="1"/>
  <c r="N290" i="1"/>
  <c r="P290" i="1" s="1"/>
  <c r="N291" i="1"/>
  <c r="P291" i="1" s="1"/>
  <c r="N292" i="1"/>
  <c r="P292" i="1" s="1"/>
  <c r="N293" i="1"/>
  <c r="P293" i="1" s="1"/>
  <c r="N294" i="1"/>
  <c r="P294" i="1" s="1"/>
  <c r="N295" i="1"/>
  <c r="P295" i="1" s="1"/>
  <c r="N296" i="1"/>
  <c r="P296" i="1" s="1"/>
  <c r="N297" i="1"/>
  <c r="P297" i="1" s="1"/>
  <c r="N298" i="1"/>
  <c r="P298" i="1" s="1"/>
  <c r="N299" i="1"/>
  <c r="P299" i="1" s="1"/>
  <c r="N300" i="1"/>
  <c r="P300" i="1" s="1"/>
  <c r="N301" i="1"/>
  <c r="P301" i="1" s="1"/>
  <c r="N302" i="1"/>
  <c r="P302" i="1" s="1"/>
  <c r="N303" i="1"/>
  <c r="P303" i="1" s="1"/>
  <c r="N304" i="1"/>
  <c r="P304" i="1" s="1"/>
  <c r="N305" i="1"/>
  <c r="P305" i="1" s="1"/>
  <c r="N306" i="1"/>
  <c r="P306" i="1" s="1"/>
  <c r="N307" i="1"/>
  <c r="P307" i="1" s="1"/>
  <c r="N308" i="1"/>
  <c r="P308" i="1" s="1"/>
  <c r="N309" i="1"/>
  <c r="P309" i="1" s="1"/>
  <c r="N310" i="1"/>
  <c r="P310" i="1" s="1"/>
  <c r="N311" i="1"/>
  <c r="P311" i="1" s="1"/>
  <c r="N312" i="1"/>
  <c r="P312" i="1" s="1"/>
  <c r="N313" i="1"/>
  <c r="P313" i="1" s="1"/>
  <c r="N314" i="1"/>
  <c r="P314" i="1" s="1"/>
  <c r="N315" i="1"/>
  <c r="P315" i="1" s="1"/>
  <c r="N316" i="1"/>
  <c r="P316" i="1" s="1"/>
  <c r="N317" i="1"/>
  <c r="P317" i="1" s="1"/>
  <c r="N318" i="1"/>
  <c r="P318" i="1" s="1"/>
  <c r="N319" i="1"/>
  <c r="P319" i="1" s="1"/>
  <c r="N320" i="1"/>
  <c r="P320" i="1" s="1"/>
  <c r="N321" i="1"/>
  <c r="P321" i="1" s="1"/>
  <c r="N322" i="1"/>
  <c r="P322" i="1" s="1"/>
  <c r="N323" i="1"/>
  <c r="P323" i="1" s="1"/>
  <c r="N324" i="1"/>
  <c r="P324" i="1" s="1"/>
  <c r="N325" i="1"/>
  <c r="P325" i="1" s="1"/>
  <c r="N326" i="1"/>
  <c r="P326" i="1" s="1"/>
  <c r="N327" i="1"/>
  <c r="P327" i="1" s="1"/>
  <c r="N328" i="1"/>
  <c r="P328" i="1" s="1"/>
  <c r="N329" i="1"/>
  <c r="P329" i="1" s="1"/>
  <c r="N330" i="1"/>
  <c r="P330" i="1" s="1"/>
  <c r="N331" i="1"/>
  <c r="P331" i="1" s="1"/>
  <c r="N332" i="1"/>
  <c r="P332" i="1" s="1"/>
  <c r="N333" i="1"/>
  <c r="P333" i="1" s="1"/>
  <c r="N334" i="1"/>
  <c r="P334" i="1" s="1"/>
  <c r="N335" i="1"/>
  <c r="P335" i="1" s="1"/>
  <c r="N336" i="1"/>
  <c r="P336" i="1" s="1"/>
  <c r="N337" i="1"/>
  <c r="P337" i="1" s="1"/>
  <c r="N338" i="1"/>
  <c r="P338" i="1" s="1"/>
  <c r="N339" i="1"/>
  <c r="P339" i="1" s="1"/>
  <c r="N340" i="1"/>
  <c r="P340" i="1" s="1"/>
  <c r="N341" i="1"/>
  <c r="P341" i="1" s="1"/>
  <c r="N342" i="1"/>
  <c r="P342" i="1" s="1"/>
  <c r="N343" i="1"/>
  <c r="P343" i="1" s="1"/>
  <c r="N344" i="1"/>
  <c r="P344" i="1" s="1"/>
  <c r="N345" i="1"/>
  <c r="P345" i="1" s="1"/>
  <c r="N346" i="1"/>
  <c r="P346" i="1" s="1"/>
  <c r="N347" i="1"/>
  <c r="P347" i="1" s="1"/>
  <c r="N348" i="1"/>
  <c r="P348" i="1" s="1"/>
  <c r="N349" i="1"/>
  <c r="P349" i="1" s="1"/>
  <c r="N350" i="1"/>
  <c r="P350" i="1" s="1"/>
  <c r="N351" i="1"/>
  <c r="P351" i="1" s="1"/>
  <c r="N352" i="1"/>
  <c r="P352" i="1" s="1"/>
  <c r="N353" i="1"/>
  <c r="P353" i="1" s="1"/>
  <c r="N354" i="1"/>
  <c r="P354" i="1" s="1"/>
  <c r="N355" i="1"/>
  <c r="P355" i="1" s="1"/>
  <c r="N356" i="1"/>
  <c r="P356" i="1" s="1"/>
  <c r="N357" i="1"/>
  <c r="P357" i="1" s="1"/>
  <c r="N358" i="1"/>
  <c r="P358" i="1" s="1"/>
  <c r="N359" i="1"/>
  <c r="P359" i="1" s="1"/>
  <c r="N360" i="1"/>
  <c r="P360" i="1" s="1"/>
  <c r="N361" i="1"/>
  <c r="P361" i="1" s="1"/>
  <c r="N362" i="1"/>
  <c r="P362" i="1" s="1"/>
  <c r="N363" i="1"/>
  <c r="P363" i="1" s="1"/>
  <c r="N364" i="1"/>
  <c r="P364" i="1" s="1"/>
  <c r="N365" i="1"/>
  <c r="P365" i="1" s="1"/>
  <c r="N366" i="1"/>
  <c r="P366" i="1" s="1"/>
  <c r="N367" i="1"/>
  <c r="P367" i="1" s="1"/>
  <c r="N368" i="1"/>
  <c r="P368" i="1" s="1"/>
  <c r="N369" i="1"/>
  <c r="P369" i="1" s="1"/>
  <c r="N370" i="1"/>
  <c r="P370" i="1" s="1"/>
  <c r="N371" i="1"/>
  <c r="P371" i="1" s="1"/>
  <c r="N372" i="1"/>
  <c r="P372" i="1" s="1"/>
  <c r="N373" i="1"/>
  <c r="P373" i="1" s="1"/>
  <c r="N374" i="1"/>
  <c r="P374" i="1" s="1"/>
  <c r="N375" i="1"/>
  <c r="P375" i="1" s="1"/>
  <c r="N376" i="1"/>
  <c r="P376" i="1" s="1"/>
  <c r="N377" i="1"/>
  <c r="P377" i="1" s="1"/>
  <c r="N378" i="1"/>
  <c r="P378" i="1" s="1"/>
  <c r="N379" i="1"/>
  <c r="P379" i="1" s="1"/>
  <c r="N380" i="1"/>
  <c r="P380" i="1" s="1"/>
  <c r="N381" i="1"/>
  <c r="P381" i="1" s="1"/>
  <c r="N382" i="1"/>
  <c r="P382" i="1" s="1"/>
  <c r="N383" i="1"/>
  <c r="P383" i="1" s="1"/>
  <c r="N384" i="1"/>
  <c r="P384" i="1" s="1"/>
  <c r="N385" i="1"/>
  <c r="P385" i="1" s="1"/>
  <c r="N386" i="1"/>
  <c r="P386" i="1" s="1"/>
  <c r="N387" i="1"/>
  <c r="P387" i="1" s="1"/>
  <c r="N388" i="1"/>
  <c r="P388" i="1" s="1"/>
  <c r="N389" i="1"/>
  <c r="P389" i="1" s="1"/>
  <c r="N390" i="1"/>
  <c r="P390" i="1" s="1"/>
  <c r="N391" i="1"/>
  <c r="P391" i="1" s="1"/>
  <c r="N392" i="1"/>
  <c r="P392" i="1" s="1"/>
  <c r="N393" i="1"/>
  <c r="P393" i="1" s="1"/>
  <c r="N394" i="1"/>
  <c r="P394" i="1" s="1"/>
  <c r="N395" i="1"/>
  <c r="P395" i="1" s="1"/>
  <c r="N396" i="1"/>
  <c r="P396" i="1" s="1"/>
  <c r="N397" i="1"/>
  <c r="P397" i="1" s="1"/>
  <c r="N398" i="1"/>
  <c r="P398" i="1" s="1"/>
  <c r="N399" i="1"/>
  <c r="P399" i="1" s="1"/>
  <c r="N400" i="1"/>
  <c r="P400" i="1" s="1"/>
  <c r="N401" i="1"/>
  <c r="P401" i="1" s="1"/>
  <c r="N402" i="1"/>
  <c r="P402" i="1" s="1"/>
  <c r="N403" i="1"/>
  <c r="P403" i="1" s="1"/>
  <c r="N404" i="1"/>
  <c r="P404" i="1" s="1"/>
  <c r="N405" i="1"/>
  <c r="P405" i="1" s="1"/>
  <c r="N406" i="1"/>
  <c r="P406" i="1" s="1"/>
  <c r="N407" i="1"/>
  <c r="P407" i="1" s="1"/>
  <c r="N408" i="1"/>
  <c r="P408" i="1" s="1"/>
  <c r="N409" i="1"/>
  <c r="P409" i="1" s="1"/>
  <c r="N410" i="1"/>
  <c r="P410" i="1" s="1"/>
  <c r="N411" i="1"/>
  <c r="P411" i="1" s="1"/>
  <c r="N412" i="1"/>
  <c r="P412" i="1" s="1"/>
  <c r="N413" i="1"/>
  <c r="P413" i="1" s="1"/>
  <c r="N414" i="1"/>
  <c r="P414" i="1" s="1"/>
  <c r="N415" i="1"/>
  <c r="P415" i="1" s="1"/>
  <c r="N416" i="1"/>
  <c r="P416" i="1" s="1"/>
  <c r="N417" i="1"/>
  <c r="P417" i="1" s="1"/>
  <c r="N418" i="1"/>
  <c r="P418" i="1" s="1"/>
  <c r="N419" i="1"/>
  <c r="P419" i="1" s="1"/>
  <c r="N420" i="1"/>
  <c r="P420" i="1" s="1"/>
  <c r="N421" i="1"/>
  <c r="P421" i="1" s="1"/>
  <c r="N422" i="1"/>
  <c r="P422" i="1" s="1"/>
  <c r="N423" i="1"/>
  <c r="P423" i="1" s="1"/>
  <c r="N424" i="1"/>
  <c r="P424" i="1" s="1"/>
  <c r="N425" i="1"/>
  <c r="P425" i="1" s="1"/>
  <c r="N426" i="1"/>
  <c r="P426" i="1" s="1"/>
  <c r="N427" i="1"/>
  <c r="P427" i="1" s="1"/>
  <c r="N428" i="1"/>
  <c r="P428" i="1" s="1"/>
  <c r="N429" i="1"/>
  <c r="P429" i="1" s="1"/>
  <c r="N430" i="1"/>
  <c r="P430" i="1" s="1"/>
  <c r="N431" i="1"/>
  <c r="P431" i="1" s="1"/>
  <c r="N2" i="1"/>
  <c r="P2" i="1" s="1"/>
  <c r="O435" i="1" l="1"/>
  <c r="P435" i="1"/>
  <c r="P439" i="1" s="1"/>
  <c r="L439" i="1" l="1"/>
  <c r="L441" i="1" s="1"/>
  <c r="P438" i="1"/>
  <c r="J439" i="1"/>
</calcChain>
</file>

<file path=xl/sharedStrings.xml><?xml version="1.0" encoding="utf-8"?>
<sst xmlns="http://schemas.openxmlformats.org/spreadsheetml/2006/main" count="1651" uniqueCount="504">
  <si>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</si>
  <si>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</si>
  <si>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</si>
  <si>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</si>
  <si>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</si>
  <si>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</si>
  <si>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</si>
  <si>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</si>
  <si>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</si>
  <si>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</si>
  <si>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</si>
  <si>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</si>
  <si>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P_LI</t>
  </si>
  <si>
    <t>A8BB03</t>
  </si>
  <si>
    <t>N.M. S.R.L.</t>
  </si>
  <si>
    <t>FVL30</t>
  </si>
  <si>
    <t>L'ELETTROTECNICA DEI F.LLI MARINI S.R.L.</t>
  </si>
  <si>
    <t>000032-2024-3</t>
  </si>
  <si>
    <t>VODAFONE ITALIA S.p.A.</t>
  </si>
  <si>
    <t>AQ06224609</t>
  </si>
  <si>
    <t>Ven. Arciconfraternita della Misericordia</t>
  </si>
  <si>
    <t>34/PA</t>
  </si>
  <si>
    <t>FONDAZIONE TEATRO GOLDONI</t>
  </si>
  <si>
    <t>IL PARMENSE TRASPORTI S.R.L.</t>
  </si>
  <si>
    <t>240017/A</t>
  </si>
  <si>
    <t>IMMOBILIARE GENERALE INDUSTRIALE (I.G.I.) s.r.l.</t>
  </si>
  <si>
    <t>CIUFFARDI GIARDINAGGIO DI CIUFFARDI ADRIANO</t>
  </si>
  <si>
    <t>CFFDRN61H09G687R</t>
  </si>
  <si>
    <t>A.AM.P.S. SpA Soggetta Attivit? Controllo e Coordinam. di Retiambiente SpA SU</t>
  </si>
  <si>
    <t>001427/V3</t>
  </si>
  <si>
    <t>AUTODEMOLIZIONE VENUTA S.R.L.</t>
  </si>
  <si>
    <t>000076-2024</t>
  </si>
  <si>
    <t>NEW HOUSE SPA</t>
  </si>
  <si>
    <t>103/PA</t>
  </si>
  <si>
    <t>Vetreria Marco Terzi</t>
  </si>
  <si>
    <t>TRZMRC65E27E625C</t>
  </si>
  <si>
    <t>67/2024</t>
  </si>
  <si>
    <t>DEPOSITI BERNI DI BERNI MARCO</t>
  </si>
  <si>
    <t>BRNMRC62R20E625R</t>
  </si>
  <si>
    <t>001366-2024</t>
  </si>
  <si>
    <t>000040-2024-3</t>
  </si>
  <si>
    <t>FALENI ROSSELLA</t>
  </si>
  <si>
    <t>FLNRSL58H53E625M</t>
  </si>
  <si>
    <t>2PA</t>
  </si>
  <si>
    <t>ADS automated data systems S.p.A.</t>
  </si>
  <si>
    <t>240027/A</t>
  </si>
  <si>
    <t>ELBALAND FONTE MURATA S.R.L.</t>
  </si>
  <si>
    <t>1/PA</t>
  </si>
  <si>
    <t>TORZONI COSTRUZIONI SRLU</t>
  </si>
  <si>
    <t>7/24/PA</t>
  </si>
  <si>
    <t>AQ07837957</t>
  </si>
  <si>
    <t>Itinera Progetti e Ricerche Soc. Coop. Impresa Sociale</t>
  </si>
  <si>
    <t>271/PA</t>
  </si>
  <si>
    <t>001734/V3</t>
  </si>
  <si>
    <t>SPAGNOLI ILIO E FIGLI SRL</t>
  </si>
  <si>
    <t>26/E</t>
  </si>
  <si>
    <t>BO7TSG</t>
  </si>
  <si>
    <t>Luongo Antonio</t>
  </si>
  <si>
    <t>LNGNTN63M02I306N</t>
  </si>
  <si>
    <t>IS INGEGNERIA E SERVIZI SRL</t>
  </si>
  <si>
    <t>11_PA</t>
  </si>
  <si>
    <t>Contec Ingegneria Srl</t>
  </si>
  <si>
    <t>183-PA</t>
  </si>
  <si>
    <t>PRIMETEC - Dott. Ing. E. Ghelardi</t>
  </si>
  <si>
    <t>GHLMNL75M20G843S</t>
  </si>
  <si>
    <t>FATTPA 16_24</t>
  </si>
  <si>
    <t>FATTPA 17_24</t>
  </si>
  <si>
    <t>182-PA</t>
  </si>
  <si>
    <t>CONTECO Check Srl</t>
  </si>
  <si>
    <t>268PA</t>
  </si>
  <si>
    <t>267PA</t>
  </si>
  <si>
    <t>COSTRUIRE - S.R.L.</t>
  </si>
  <si>
    <t>FRANGERINI IMPRESA SRLU</t>
  </si>
  <si>
    <t>A&amp;A di Amorini e Azzaro Srl</t>
  </si>
  <si>
    <t>18/PA</t>
  </si>
  <si>
    <t>landBAU s.r.l.</t>
  </si>
  <si>
    <t>STUDIO INGEO Ingegneri e Geologi Associati</t>
  </si>
  <si>
    <t>37/24</t>
  </si>
  <si>
    <t>33-2</t>
  </si>
  <si>
    <t>CONSORZIO STABILE TELEGARE</t>
  </si>
  <si>
    <t>FATTPA 63_24</t>
  </si>
  <si>
    <t>HUJJPZ</t>
  </si>
  <si>
    <t>Prima Ingegneria Societ Semplice tra Professionisti</t>
  </si>
  <si>
    <t>FatPAM 8-2024</t>
  </si>
  <si>
    <t>VANNI PIERINO S.R.L.</t>
  </si>
  <si>
    <t>CONSILIA CFO SRL</t>
  </si>
  <si>
    <t>P-686</t>
  </si>
  <si>
    <t>D.G.M. srl</t>
  </si>
  <si>
    <t>49PA/2024</t>
  </si>
  <si>
    <t>SO.IN.G. STRUTTURE E AMBIENTE S.R.L.</t>
  </si>
  <si>
    <t>LEM ASSOCIATI</t>
  </si>
  <si>
    <t>11/001</t>
  </si>
  <si>
    <t>SOC. ING. MAGNANI S.R.L.</t>
  </si>
  <si>
    <t>42/10</t>
  </si>
  <si>
    <t>F.LLI SANTUCCI  S.R.L.</t>
  </si>
  <si>
    <t>FO / 2413</t>
  </si>
  <si>
    <t>SLESA SPA</t>
  </si>
  <si>
    <t>32/24PA</t>
  </si>
  <si>
    <t>P-714</t>
  </si>
  <si>
    <t>P-715</t>
  </si>
  <si>
    <t>P-728</t>
  </si>
  <si>
    <t>INTERSONDA SRL</t>
  </si>
  <si>
    <t>M.G. GOMME DI MARRAS &amp; GELSI s.r.l</t>
  </si>
  <si>
    <t>Provincia di Livorno Sviluppo Srl</t>
  </si>
  <si>
    <t>PUCCINELLI INIO</t>
  </si>
  <si>
    <t>PCCNII44S21L702G</t>
  </si>
  <si>
    <t>O2024-658</t>
  </si>
  <si>
    <t>P.B.S. SRL - Societa Unipersonale</t>
  </si>
  <si>
    <t>01/02/0000039</t>
  </si>
  <si>
    <t>HORTUS S.r.l.</t>
  </si>
  <si>
    <t>V00070</t>
  </si>
  <si>
    <t>ROSSI ALESSANDRO</t>
  </si>
  <si>
    <t>RSSLSN66R10G912I</t>
  </si>
  <si>
    <t>TUSCANIA CERAMICHEdiGRAGNANI SAS</t>
  </si>
  <si>
    <t>SALES S.p.A.</t>
  </si>
  <si>
    <t>38/FE</t>
  </si>
  <si>
    <t>IMPRESA MONNI CLAUDIO &amp; C. - SAS</t>
  </si>
  <si>
    <t>AUTORICAMBI BARTOLI SAS</t>
  </si>
  <si>
    <t>ENGIE Produzione S.p.A.</t>
  </si>
  <si>
    <t>EMPORIO DELL'AUTO SRL</t>
  </si>
  <si>
    <t>554/FE</t>
  </si>
  <si>
    <t>OLEODINAMICA LIVORNO SRL</t>
  </si>
  <si>
    <t>DI GABBIA ADOLFO E FIGLIO SRL</t>
  </si>
  <si>
    <t>FatPAM 9-2024</t>
  </si>
  <si>
    <t>000034-2024-3</t>
  </si>
  <si>
    <t>CASTORANI PAOLO</t>
  </si>
  <si>
    <t>CSTPLA61M16M126F</t>
  </si>
  <si>
    <t>64/E</t>
  </si>
  <si>
    <t>IL CARRO SOC.COOP.AGRICOLA</t>
  </si>
  <si>
    <t>54/PA</t>
  </si>
  <si>
    <t>AUTOMANIA SRL</t>
  </si>
  <si>
    <t>ENGIE Servizi S.p.A.</t>
  </si>
  <si>
    <t>Tecno Ci-Emme progetti di dott. Leonardo Martelli</t>
  </si>
  <si>
    <t>MRTLRD65P13E625G</t>
  </si>
  <si>
    <t>FATTPA 6_24</t>
  </si>
  <si>
    <t>FO / 2769</t>
  </si>
  <si>
    <t>Geoapp srl</t>
  </si>
  <si>
    <t>0067_2024</t>
  </si>
  <si>
    <t>Ecologics srls</t>
  </si>
  <si>
    <t>Logiros Societ Cooperativa</t>
  </si>
  <si>
    <t>38/30</t>
  </si>
  <si>
    <t>R.V.I. RIPARAZIONI VEICOLI INDUSTRIALI S.R.L</t>
  </si>
  <si>
    <t>FO / 2816</t>
  </si>
  <si>
    <t>FO / 2817</t>
  </si>
  <si>
    <t>O2024-719</t>
  </si>
  <si>
    <t>BALDI ALESSANDRO</t>
  </si>
  <si>
    <t>BLDLSN48B12E625H</t>
  </si>
  <si>
    <t>4/PA</t>
  </si>
  <si>
    <t>Ferramenta da Martino di Anselmi Massimiliano  s.a.s.</t>
  </si>
  <si>
    <t>SAFETY LINE di Tosi Antonella</t>
  </si>
  <si>
    <t>TSONNL59D48D510B</t>
  </si>
  <si>
    <t>1625/2024</t>
  </si>
  <si>
    <t>C.F.C. CONS.FRA COSTRUTTORI S.C.</t>
  </si>
  <si>
    <t>6/127</t>
  </si>
  <si>
    <t>Ponteverde Cooperativa Sociale onlus</t>
  </si>
  <si>
    <t>FATTPA 167_24</t>
  </si>
  <si>
    <t>1678/2024</t>
  </si>
  <si>
    <t>1690/2024</t>
  </si>
  <si>
    <t>SIGMA ETRURIA SRL</t>
  </si>
  <si>
    <t>39/24PA</t>
  </si>
  <si>
    <t>GUGLIELMI ENIO &amp; C. S.R.L.</t>
  </si>
  <si>
    <t>X00050</t>
  </si>
  <si>
    <t>FO / 3095</t>
  </si>
  <si>
    <t>FO / 3218</t>
  </si>
  <si>
    <t>Piero gomme S.r.l</t>
  </si>
  <si>
    <t>M.G. GOMME DI MARRAS &amp;amp; GELSI s.r.l</t>
  </si>
  <si>
    <t>1791/2024</t>
  </si>
  <si>
    <t>1792/2024</t>
  </si>
  <si>
    <t>Studio Ughi ingegneria_architettura_consulenza srl</t>
  </si>
  <si>
    <t>FPA 4/24</t>
  </si>
  <si>
    <t>OFFICINA MECCANICA GASPARRI PIERO DI    GASPARRI EDOARDO</t>
  </si>
  <si>
    <t>GSPDRD87P07G912Z</t>
  </si>
  <si>
    <t>New Pardi Srl</t>
  </si>
  <si>
    <t>FV/245</t>
  </si>
  <si>
    <t>O2024-874</t>
  </si>
  <si>
    <t>769/FE</t>
  </si>
  <si>
    <t>GUGLIELMI ENIO &amp;amp; C. S.R.L.</t>
  </si>
  <si>
    <t>X00058</t>
  </si>
  <si>
    <t>VL srl</t>
  </si>
  <si>
    <t>27/PA2024</t>
  </si>
  <si>
    <t>FV/271</t>
  </si>
  <si>
    <t>FV/301</t>
  </si>
  <si>
    <t>Mancini e Staccioli S.n.c. di Claudio Mancini &amp;amp; C.</t>
  </si>
  <si>
    <t>472E</t>
  </si>
  <si>
    <t>1918/2024</t>
  </si>
  <si>
    <t>FO / 3680</t>
  </si>
  <si>
    <t>H6ZG9L</t>
  </si>
  <si>
    <t>P-716</t>
  </si>
  <si>
    <t>S-802</t>
  </si>
  <si>
    <t>S-803</t>
  </si>
  <si>
    <t>P-713</t>
  </si>
  <si>
    <t>P-727</t>
  </si>
  <si>
    <t>T.T. TECNOSISTEMI S.P.A.</t>
  </si>
  <si>
    <t>GPI S.p.A.</t>
  </si>
  <si>
    <t>014/4092</t>
  </si>
  <si>
    <t>MIRA FORMAZIONE SRLS</t>
  </si>
  <si>
    <t>BEATRICE CAVERNI</t>
  </si>
  <si>
    <t>CVRBRC68S67G843J</t>
  </si>
  <si>
    <t>FPA 3/24</t>
  </si>
  <si>
    <t>UMBERTO VALORI E C. SRL</t>
  </si>
  <si>
    <t>MERITO S.R.L.</t>
  </si>
  <si>
    <t>S-813</t>
  </si>
  <si>
    <t>CATTINI ELISABETTA</t>
  </si>
  <si>
    <t>CTTLBT61E55C662J</t>
  </si>
  <si>
    <t>FPA 57/24</t>
  </si>
  <si>
    <t>arturo bianco</t>
  </si>
  <si>
    <t>BNCRTR54L29M100T</t>
  </si>
  <si>
    <t>FATTPA 102_24</t>
  </si>
  <si>
    <t>Datasecurity Srls</t>
  </si>
  <si>
    <t>ANCI TOSCANA</t>
  </si>
  <si>
    <t>1153/01</t>
  </si>
  <si>
    <t>014/5955</t>
  </si>
  <si>
    <t>MXWIAW</t>
  </si>
  <si>
    <t>Banca Monte dei Paschi di Siena S.p.A.</t>
  </si>
  <si>
    <t>STUDIO COMMERCIALE ASSOCIATO DEL VECCHIO</t>
  </si>
  <si>
    <t>ALESSANDRI LAURO</t>
  </si>
  <si>
    <t>LSSLRA57M16F025Y</t>
  </si>
  <si>
    <t>36-FE</t>
  </si>
  <si>
    <t>UCPEZO</t>
  </si>
  <si>
    <t>MICROSTORIA SOCIETA' COOPERATIVA SOCIALE R.L.</t>
  </si>
  <si>
    <t>COLSER SOCIET  COOPERATIVA</t>
  </si>
  <si>
    <t>21/6813</t>
  </si>
  <si>
    <t>21/8230</t>
  </si>
  <si>
    <t>21/9016</t>
  </si>
  <si>
    <t>21/9017</t>
  </si>
  <si>
    <t>extrapola srl</t>
  </si>
  <si>
    <t>FATTPA 147_24</t>
  </si>
  <si>
    <t>MICROSTORIA SOCIETA&amp;apos; COOPERATIVA SOCIALE R.L.</t>
  </si>
  <si>
    <t>21/10700</t>
  </si>
  <si>
    <t>21/10701</t>
  </si>
  <si>
    <t>ENERGY4COM SOCIETA  COOPERATIVA</t>
  </si>
  <si>
    <t>50/001</t>
  </si>
  <si>
    <t>VFMJSZ</t>
  </si>
  <si>
    <t>Regione Emilia Romagna</t>
  </si>
  <si>
    <t>FA-2024-182</t>
  </si>
  <si>
    <t>Studio Storti srl</t>
  </si>
  <si>
    <t>V0024-000613</t>
  </si>
  <si>
    <t>WEGG s.r.l.</t>
  </si>
  <si>
    <t>38/PA</t>
  </si>
  <si>
    <t>VZANYT</t>
  </si>
  <si>
    <t>EMME ERRE IMPIANTI</t>
  </si>
  <si>
    <t>MRBRCR70C16E625Q</t>
  </si>
  <si>
    <t>FATTPA 19_24</t>
  </si>
  <si>
    <t>33/24PA</t>
  </si>
  <si>
    <t>CONFORTI NICO</t>
  </si>
  <si>
    <t>CNFNCI73E02C415M</t>
  </si>
  <si>
    <t>ASCENSORI SERVIZI S.R.L.</t>
  </si>
  <si>
    <t>2337/00</t>
  </si>
  <si>
    <t>P.G. COSTRUZIONI S.R.L.</t>
  </si>
  <si>
    <t>12/PA</t>
  </si>
  <si>
    <t>KONE S.P.A.</t>
  </si>
  <si>
    <t>FATTPA 18_24</t>
  </si>
  <si>
    <t>3938/00</t>
  </si>
  <si>
    <t>FUSARO MATTEO</t>
  </si>
  <si>
    <t>FSRMTT73P15E734Y</t>
  </si>
  <si>
    <t>EUROTEC PISA S.R.L</t>
  </si>
  <si>
    <t>10/2024/05</t>
  </si>
  <si>
    <t>SEE TECH S.R.L.</t>
  </si>
  <si>
    <t>6PA</t>
  </si>
  <si>
    <t>IMPRESA MONNI CLAUDIO &amp;amp; C. - SAS</t>
  </si>
  <si>
    <t>PIOMBINO EDILIZIA SRL</t>
  </si>
  <si>
    <t>7PA</t>
  </si>
  <si>
    <t>4U7VU6</t>
  </si>
  <si>
    <t>MARTELLI MASSIMO</t>
  </si>
  <si>
    <t>MRTMSM71L04I046O</t>
  </si>
  <si>
    <t>29_2024</t>
  </si>
  <si>
    <t>ZEROBYTE SISTEMI SRL</t>
  </si>
  <si>
    <t>7EOJA6</t>
  </si>
  <si>
    <t>TAGLIONE SRL</t>
  </si>
  <si>
    <t>02-72-FE2</t>
  </si>
  <si>
    <t>A.T.N.C. SRL</t>
  </si>
  <si>
    <t>15/PA</t>
  </si>
  <si>
    <t>SEGNI OTELLO</t>
  </si>
  <si>
    <t>SGNTLL63H26E463U</t>
  </si>
  <si>
    <t>Amici Giuseppe</t>
  </si>
  <si>
    <t>MCAGPP41A28E625H</t>
  </si>
  <si>
    <t>40/PA</t>
  </si>
  <si>
    <t>CONSORZIO LIMOUSINE SERVICE</t>
  </si>
  <si>
    <t>TECNOPIANI INTERNATIONAL CONSULTANTS  S.R.L.</t>
  </si>
  <si>
    <t>46/PA</t>
  </si>
  <si>
    <t>45/PA</t>
  </si>
  <si>
    <t>BE4SOCIAL S.N.C.</t>
  </si>
  <si>
    <t>16/PA</t>
  </si>
  <si>
    <t>02-96-FE2</t>
  </si>
  <si>
    <t>INTRAS CONGRESSI SRL</t>
  </si>
  <si>
    <t>79PA</t>
  </si>
  <si>
    <t>02-103-FE2</t>
  </si>
  <si>
    <t>17/PA</t>
  </si>
  <si>
    <t>8IVOV6</t>
  </si>
  <si>
    <t>Gestore dei Servizi Energetici - GSE S.p.a.</t>
  </si>
  <si>
    <t>TIM  S.p.A.</t>
  </si>
  <si>
    <t>ASA</t>
  </si>
  <si>
    <t>BOLLETTE202400231103</t>
  </si>
  <si>
    <t>BOLLETTE202400277570</t>
  </si>
  <si>
    <t>BOLLETTE202400234877</t>
  </si>
  <si>
    <t>BOLLETTE202400232904</t>
  </si>
  <si>
    <t>BOLLETTE202400234876</t>
  </si>
  <si>
    <t>BOLLETTE202400232903</t>
  </si>
  <si>
    <t>BOLLETTE202400232902</t>
  </si>
  <si>
    <t>BOLLETTE202400232873</t>
  </si>
  <si>
    <t>BOLLETTE202400232916</t>
  </si>
  <si>
    <t>BOLLETTE202400235127</t>
  </si>
  <si>
    <t>BOLLETTE202400250081</t>
  </si>
  <si>
    <t>BOLLETTE202400235118</t>
  </si>
  <si>
    <t>BOLLETTE202400235117</t>
  </si>
  <si>
    <t>BOLLETTE202400235116</t>
  </si>
  <si>
    <t>BOLLETTE202400265804</t>
  </si>
  <si>
    <t>BOLLETTE202400251948</t>
  </si>
  <si>
    <t>BOLLETTE202400244137</t>
  </si>
  <si>
    <t>BOLLETTE202400288790</t>
  </si>
  <si>
    <t>BOLLETTE202400287393</t>
  </si>
  <si>
    <t>BOLLETTE202400272666</t>
  </si>
  <si>
    <t>BOLLETTE202400272665</t>
  </si>
  <si>
    <t>BOLLETTE202400239232</t>
  </si>
  <si>
    <t>BOLLETTE202400258258</t>
  </si>
  <si>
    <t>BOLLETTE202400235119</t>
  </si>
  <si>
    <t>BOLLETTE202400287060</t>
  </si>
  <si>
    <t>BOLLETTE202400250080</t>
  </si>
  <si>
    <t>BOLLETTE202400250079</t>
  </si>
  <si>
    <t>BOLLETTE202400283970</t>
  </si>
  <si>
    <t>BOLLETTE202400239388</t>
  </si>
  <si>
    <t>BOLLETTE202400239387</t>
  </si>
  <si>
    <t>BOLLETTE202400235077</t>
  </si>
  <si>
    <t>BOLLETTE202400269208</t>
  </si>
  <si>
    <t>BOLLETTE202400269220</t>
  </si>
  <si>
    <t>BOLLETTE202400269193</t>
  </si>
  <si>
    <t>BOLLETTE202400264879</t>
  </si>
  <si>
    <t>BOLLETTE202400288136</t>
  </si>
  <si>
    <t>BOLLETTE202400245813</t>
  </si>
  <si>
    <t>BOLLETTE202400260702</t>
  </si>
  <si>
    <t>BOLLETTE202400277150</t>
  </si>
  <si>
    <t>BOLLETTE202400277149</t>
  </si>
  <si>
    <t>BOLLETTE202400277148</t>
  </si>
  <si>
    <t>KYOCERA Document Solutions Italia S.p.A.</t>
  </si>
  <si>
    <t>MORELLI SERVICE SRL</t>
  </si>
  <si>
    <t>Estra Energie Srl</t>
  </si>
  <si>
    <t>2024BG001476851</t>
  </si>
  <si>
    <t>BSD SRL</t>
  </si>
  <si>
    <t>400 PA</t>
  </si>
  <si>
    <t>Olivetti S.p.A.</t>
  </si>
  <si>
    <t>A20020241000014765</t>
  </si>
  <si>
    <t>Italiana Petroli S.P.A.</t>
  </si>
  <si>
    <t>FASTWEB SpA</t>
  </si>
  <si>
    <t>PAE0020203</t>
  </si>
  <si>
    <t>PAE0020202</t>
  </si>
  <si>
    <t>PAE0020206</t>
  </si>
  <si>
    <t>PAE0020204</t>
  </si>
  <si>
    <t>PAE0020205</t>
  </si>
  <si>
    <t>PAE0020207</t>
  </si>
  <si>
    <t>MAGGIOLI SPA</t>
  </si>
  <si>
    <t>REPAS LUNCH COUPON SRL</t>
  </si>
  <si>
    <t>7142/36</t>
  </si>
  <si>
    <t>7222/36</t>
  </si>
  <si>
    <t>Edison Energia S.p.A.</t>
  </si>
  <si>
    <t>BOLLETTE202400292067</t>
  </si>
  <si>
    <t>BOLLETTE202400306350</t>
  </si>
  <si>
    <t>BOLLETTE202400306368</t>
  </si>
  <si>
    <t>BOLLETTE202400292066</t>
  </si>
  <si>
    <t>BOLLETTE202400306363</t>
  </si>
  <si>
    <t>BOLLETTE202400296025</t>
  </si>
  <si>
    <t>BOLLETTE202400296016</t>
  </si>
  <si>
    <t>BOLLETTE202400296035</t>
  </si>
  <si>
    <t>BOLLETTE202400295977</t>
  </si>
  <si>
    <t>BOLLETTE202400322223</t>
  </si>
  <si>
    <t>BOLLETTE202400298106</t>
  </si>
  <si>
    <t>BOLLETTE202400304784</t>
  </si>
  <si>
    <t>BOLLETTE202400309480</t>
  </si>
  <si>
    <t>BOLLETTE202400298112</t>
  </si>
  <si>
    <t>BOLLETTE202400298105</t>
  </si>
  <si>
    <t>BOLLETTE202400298104</t>
  </si>
  <si>
    <t>BOLLETTE202400307425</t>
  </si>
  <si>
    <t>BOLLETTE202400307441</t>
  </si>
  <si>
    <t>BOLLETTE202400318277</t>
  </si>
  <si>
    <t>BOLLETTE202400312922</t>
  </si>
  <si>
    <t>BOLLETTE202400320989</t>
  </si>
  <si>
    <t>BOLLETTE202400318254</t>
  </si>
  <si>
    <t>BOLLETTE202400312907</t>
  </si>
  <si>
    <t>BOLLETTE202400312909</t>
  </si>
  <si>
    <t>BOLLETTE202400312921</t>
  </si>
  <si>
    <t>BOLLETTE202400312920</t>
  </si>
  <si>
    <t>BOLLETTE202400316135</t>
  </si>
  <si>
    <t>BOLLETTE202400312934</t>
  </si>
  <si>
    <t>BOLLETTE202400324067</t>
  </si>
  <si>
    <t>BOLLETTE202400324092</t>
  </si>
  <si>
    <t>REPAS LUNCH COUPON SRL A SOCIO UNICO</t>
  </si>
  <si>
    <t>7307/36</t>
  </si>
  <si>
    <t>Nova AEG S.p.A.</t>
  </si>
  <si>
    <t>Poste Italiane S.p.A.</t>
  </si>
  <si>
    <t>2024BG001685595</t>
  </si>
  <si>
    <t>2024BG001685400</t>
  </si>
  <si>
    <t>464 PA</t>
  </si>
  <si>
    <t>Societ Consortile Energia Toscana (C.E.T. s.c.r.l..)</t>
  </si>
  <si>
    <t>FATTPA 365_24</t>
  </si>
  <si>
    <t>7583/36</t>
  </si>
  <si>
    <t>7X03598498</t>
  </si>
  <si>
    <t>BOLLETTE202400354641</t>
  </si>
  <si>
    <t>BOLLETTE202400336031</t>
  </si>
  <si>
    <t>BOLLETTE202400346251</t>
  </si>
  <si>
    <t>BOLLETTE202400345436</t>
  </si>
  <si>
    <t>BOLLETTE202400326363</t>
  </si>
  <si>
    <t>BOLLETTE202400326384</t>
  </si>
  <si>
    <t>BOLLETTE202400328252</t>
  </si>
  <si>
    <t>BOLLETTE202400328239</t>
  </si>
  <si>
    <t>BOLLETTE202400356893</t>
  </si>
  <si>
    <t>BOLLETTE202400356892</t>
  </si>
  <si>
    <t>BOLLETTE202400328225</t>
  </si>
  <si>
    <t>BOLLETTE202400356891</t>
  </si>
  <si>
    <t>BOLLETTE202400356890</t>
  </si>
  <si>
    <t>BOLLETTE202400356770</t>
  </si>
  <si>
    <t>BOLLETTE202400336385</t>
  </si>
  <si>
    <t>BOLLETTE202400337012</t>
  </si>
  <si>
    <t>BOLLETTE202400337014</t>
  </si>
  <si>
    <t>BOLLETTE202400337013</t>
  </si>
  <si>
    <t>BOLLETTE202400347930</t>
  </si>
  <si>
    <t>BOLLETTE202400359621</t>
  </si>
  <si>
    <t>BOLLETTE202400329243</t>
  </si>
  <si>
    <t>BOLLETTE202400352837</t>
  </si>
  <si>
    <t>BOLLETTE202400354049</t>
  </si>
  <si>
    <t>BOLLETTE202400354043</t>
  </si>
  <si>
    <t>BOLLETTE202400352829</t>
  </si>
  <si>
    <t>BOLLETTE202400342297</t>
  </si>
  <si>
    <t>BOLLETTE202400340880</t>
  </si>
  <si>
    <t>BOLLETTE202400340879</t>
  </si>
  <si>
    <t>BOLLETTE202400362753</t>
  </si>
  <si>
    <t>BOLLETTE202400340866</t>
  </si>
  <si>
    <t>BOLLETTE202400340921</t>
  </si>
  <si>
    <t>BOLLETTE202400340922</t>
  </si>
  <si>
    <t>BOLLETTE202400360973</t>
  </si>
  <si>
    <t>BOLLETTE202400332844</t>
  </si>
  <si>
    <t>BOLLETTE202400331551</t>
  </si>
  <si>
    <t>MEINI MARCO &amp;amp; FIGLI S.N.C.</t>
  </si>
  <si>
    <t>42/00</t>
  </si>
  <si>
    <t>2024BG001945130</t>
  </si>
  <si>
    <t>2024BG001945343</t>
  </si>
  <si>
    <t>540 PA</t>
  </si>
  <si>
    <t>PAE0030774</t>
  </si>
  <si>
    <t>PAE0029891</t>
  </si>
  <si>
    <t>PAE0030771</t>
  </si>
  <si>
    <t>PAE0030773</t>
  </si>
  <si>
    <t>PAE0029890</t>
  </si>
  <si>
    <t>PAE0030772</t>
  </si>
  <si>
    <t>7972/36</t>
  </si>
  <si>
    <t>BOLLETTE202400369699</t>
  </si>
  <si>
    <t>BOLLETTE202400369079</t>
  </si>
  <si>
    <t>BOLLETTE202400371675</t>
  </si>
  <si>
    <t>BOLLETTE202400368541</t>
  </si>
  <si>
    <t>BOLLETTE202400371676</t>
  </si>
  <si>
    <t>BOLLETTE202400370981</t>
  </si>
  <si>
    <t>BOLLETTE202400391235</t>
  </si>
  <si>
    <t>BOLLETTE202400390919</t>
  </si>
  <si>
    <t>BOLLETTE202400390905</t>
  </si>
  <si>
    <t>BOLLETTE202400397627</t>
  </si>
  <si>
    <t>BOLLETTE202400390931</t>
  </si>
  <si>
    <t>BOLLETTE202400391234</t>
  </si>
  <si>
    <t>BOLLETTE202400398039</t>
  </si>
  <si>
    <t>BOLLETTE202400398007</t>
  </si>
  <si>
    <t>BOLLETTE202400391913</t>
  </si>
  <si>
    <t>BOLLETTE202400386447</t>
  </si>
  <si>
    <t>BOLLETTE202400375677</t>
  </si>
  <si>
    <t>BOLLETTE202400375684</t>
  </si>
  <si>
    <t>BOLLETTE202400393394</t>
  </si>
  <si>
    <t>BOLLETTE202400393393</t>
  </si>
  <si>
    <t>BOLLETTE202400401973</t>
  </si>
  <si>
    <t>8QF609</t>
  </si>
  <si>
    <t>EngiNe srl</t>
  </si>
  <si>
    <t>57/2024-PA</t>
  </si>
  <si>
    <t>EngiNe S.p.A.</t>
  </si>
  <si>
    <t>81/2024-PA</t>
  </si>
  <si>
    <t>M.T. SPA</t>
  </si>
  <si>
    <t>InfoCamere S.C.p.A.</t>
  </si>
  <si>
    <t>1000 VVA 24006175</t>
  </si>
  <si>
    <t>137/2024-PA</t>
  </si>
  <si>
    <t>SAFETY21 SPA</t>
  </si>
  <si>
    <t>24-FV01565</t>
  </si>
  <si>
    <t>24-FV01566</t>
  </si>
  <si>
    <t>NUOVA TECNAUTO SRL</t>
  </si>
  <si>
    <t>FONDAZIONE SCUOLA INTERREGIONALE DI POLIZIA LOCALE</t>
  </si>
  <si>
    <t>E-440</t>
  </si>
  <si>
    <t>POTENTI DINO S.R.L.</t>
  </si>
  <si>
    <t>0140-000015</t>
  </si>
  <si>
    <t>24-FV01835</t>
  </si>
  <si>
    <t>24-FV01836</t>
  </si>
  <si>
    <t>166/2024-PA</t>
  </si>
  <si>
    <t>187/2024-PA</t>
  </si>
  <si>
    <t>Armeria Maremma di Olianti Andrea</t>
  </si>
  <si>
    <t>LNTNDR83R06F032X</t>
  </si>
  <si>
    <t>9/A</t>
  </si>
  <si>
    <t>204/2024-PA</t>
  </si>
  <si>
    <t>225/2024-PA</t>
  </si>
  <si>
    <t xml:space="preserve">Giorni di ritardo </t>
  </si>
  <si>
    <t xml:space="preserve">Giorni di pagamento </t>
  </si>
  <si>
    <t xml:space="preserve">TOTALE </t>
  </si>
  <si>
    <t>TOTALE GIORNI DI RITARDO</t>
  </si>
  <si>
    <t xml:space="preserve">TOTALE FATTURE </t>
  </si>
  <si>
    <t xml:space="preserve">MEDIA PONDERATA </t>
  </si>
  <si>
    <t xml:space="preserve">MEDIA SEMPLICE </t>
  </si>
  <si>
    <t xml:space="preserve">DIFFERENZA </t>
  </si>
  <si>
    <t>ESSENDO INFERIORE A 15 GIORNI SI TIENE DI CONTO DELLA MEDIA PONDERATA</t>
  </si>
  <si>
    <t>TEMPESTIVITA' III° TRIM. 2024</t>
  </si>
  <si>
    <t>GIORNI MEDI DI PAGAMENTO III° TRIM. 2024</t>
  </si>
  <si>
    <t>/431</t>
  </si>
  <si>
    <t>/ 4.408.464,56</t>
  </si>
  <si>
    <t>NUNWCW</t>
  </si>
  <si>
    <t xml:space="preserve">Tempidi pagamento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</si>
</sst>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left"/>
    </xf>
    <xf numFmtId="43" fontId="0" fillId="0" borderId="0" xfId="1" applyFont="1"/>
    <xf numFmtId="0" fontId="0" fillId="0" borderId="0" xfId="0" applyAlignment="1">
      <alignment horizontal="center" vertical="center"/>
    </xf>
    <xf numFmtId="0" fontId="0" fillId="0" borderId="10" xfId="0" applyBorder="1"/>
    <xf numFmtId="0" fontId="0" fillId="0" borderId="10" xfId="0" applyBorder="1" applyAlignment="1">
      <alignment horizontal="left"/>
    </xf>
    <xf numFmtId="14" fontId="0" fillId="0" borderId="10" xfId="0" applyNumberFormat="1" applyBorder="1"/>
    <xf numFmtId="43" fontId="0" fillId="0" borderId="10" xfId="1" applyFont="1" applyBorder="1"/>
    <xf numFmtId="0" fontId="0" fillId="0" borderId="10" xfId="0" applyBorder="1" applyAlignment="1">
      <alignment horizontal="center" vertical="center"/>
    </xf>
    <xf numFmtId="16" fontId="0" fillId="0" borderId="10" xfId="0" applyNumberFormat="1" applyBorder="1" applyAlignment="1">
      <alignment horizontal="left"/>
    </xf>
    <xf numFmtId="43" fontId="0" fillId="0" borderId="10" xfId="0" applyNumberFormat="1" applyBorder="1"/>
    <xf numFmtId="1" fontId="0" fillId="0" borderId="10" xfId="0" applyNumberFormat="1" applyBorder="1" applyAlignment="1">
      <alignment horizontal="left"/>
    </xf>
    <xf numFmtId="0" fontId="18" fillId="0" borderId="10" xfId="0" applyFont="1" applyBorder="1" applyAlignment="1">
      <alignment horizontal="center" vertical="center"/>
    </xf>
    <xf numFmtId="43" fontId="18" fillId="0" borderId="10" xfId="1" applyFont="1" applyBorder="1" applyAlignment="1">
      <alignment horizontal="center" vertical="center"/>
    </xf>
    <xf numFmtId="43" fontId="16" fillId="0" borderId="10" xfId="1" applyFont="1" applyBorder="1" applyAlignment="1">
      <alignment horizontal="center" wrapText="1"/>
    </xf>
    <xf numFmtId="0" fontId="16" fillId="0" borderId="10" xfId="0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" fontId="0" fillId="0" borderId="10" xfId="1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3" fontId="0" fillId="0" borderId="0" xfId="1" applyFont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43" fontId="0" fillId="0" borderId="10" xfId="1" applyFont="1" applyBorder="1" applyAlignment="1">
      <alignment horizontal="center" vertical="center"/>
    </xf>
    <xf numFmtId="43" fontId="20" fillId="0" borderId="10" xfId="1" applyFont="1" applyBorder="1" applyAlignment="1">
      <alignment horizontal="center" vertical="center" wrapText="1"/>
    </xf>
    <xf numFmtId="43" fontId="0" fillId="0" borderId="10" xfId="0" applyNumberFormat="1" applyBorder="1" applyAlignment="1">
      <alignment horizontal="left" vertical="center"/>
    </xf>
    <xf numFmtId="43" fontId="21" fillId="0" borderId="10" xfId="1" applyFont="1" applyBorder="1" applyAlignment="1">
      <alignment horizontal="center" vertical="center"/>
    </xf>
    <xf numFmtId="2" fontId="16" fillId="0" borderId="10" xfId="0" applyNumberFormat="1" applyFont="1" applyBorder="1" applyAlignment="1">
      <alignment horizontal="center" vertical="center"/>
    </xf>
    <xf numFmtId="43" fontId="20" fillId="0" borderId="10" xfId="1" applyFont="1" applyBorder="1" applyAlignment="1">
      <alignment horizontal="center" wrapText="1"/>
    </xf>
    <xf numFmtId="43" fontId="14" fillId="0" borderId="13" xfId="1" applyFont="1" applyBorder="1"/>
    <xf numFmtId="2" fontId="20" fillId="0" borderId="14" xfId="0" applyNumberFormat="1" applyFont="1" applyBorder="1" applyAlignment="1">
      <alignment horizontal="center" vertical="center"/>
    </xf>
    <xf numFmtId="0" fontId="0" fillId="0" borderId="10" xfId="0" applyFill="1" applyBorder="1"/>
    <xf numFmtId="0" fontId="0" fillId="0" borderId="10" xfId="0" applyFill="1" applyBorder="1" applyAlignment="1">
      <alignment horizontal="left"/>
    </xf>
    <xf numFmtId="14" fontId="0" fillId="0" borderId="10" xfId="0" applyNumberFormat="1" applyFill="1" applyBorder="1"/>
    <xf numFmtId="43" fontId="0" fillId="0" borderId="10" xfId="1" applyFont="1" applyFill="1" applyBorder="1"/>
    <xf numFmtId="0" fontId="0" fillId="0" borderId="10" xfId="0" applyFill="1" applyBorder="1" applyAlignment="1">
      <alignment horizontal="center" vertical="center"/>
    </xf>
    <xf numFmtId="43" fontId="0" fillId="0" borderId="10" xfId="0" applyNumberFormat="1" applyFill="1" applyBorder="1"/>
    <xf numFmtId="0" fontId="0" fillId="0" borderId="0" xfId="0" applyFill="1"/>
    <xf numFmtId="0" fontId="16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left" vertical="center" wrapText="1"/>
    </xf>
    <xf numFmtId="43" fontId="16" fillId="0" borderId="10" xfId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2" fontId="20" fillId="0" borderId="11" xfId="0" applyNumberFormat="1" applyFont="1" applyBorder="1" applyAlignment="1">
      <alignment horizontal="center" vertical="center" wrapText="1"/>
    </xf>
    <xf numFmtId="2" fontId="20" fillId="0" borderId="12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3"/>
  <sheetViews>
    <sheetView tabSelected="1" workbookViewId="0">
      <selection activeCell="B10" sqref="B10"/>
    </sheetView>
  </sheetViews>
  <sheetFormatPr defaultRowHeight="15" x14ac:dyDescent="0.25"/>
  <cols>
    <col min="2" max="2" width="11.140625" customWidth="1"/>
    <col min="3" max="3" width="33.28515625" customWidth="1"/>
    <col min="4" max="4" width="22.42578125" style="1" customWidth="1"/>
    <col min="5" max="5" width="13.85546875" customWidth="1"/>
    <col min="6" max="6" width="13.7109375" customWidth="1"/>
    <col min="7" max="7" width="15" customWidth="1"/>
    <col min="8" max="8" width="18.85546875" style="1" customWidth="1"/>
    <col min="9" max="9" width="13.140625" style="2" bestFit="1" customWidth="1"/>
    <col min="10" max="10" width="21.28515625" customWidth="1"/>
    <col min="11" max="11" width="14.5703125" style="2" bestFit="1" customWidth="1"/>
    <col min="12" max="12" width="20.7109375" customWidth="1"/>
    <col min="13" max="13" width="15.5703125" style="3" bestFit="1" customWidth="1"/>
    <col min="14" max="14" width="19.7109375" style="3" bestFit="1" customWidth="1"/>
    <col min="15" max="15" width="15.7109375" bestFit="1" customWidth="1"/>
    <col min="16" max="16" width="15.5703125" customWidth="1"/>
    <col min="17" max="17" width="11.5703125" customWidth="1"/>
  </cols>
  <sheetData>
    <row r="1" spans="1:17" s="39" customFormat="1" ht="45" x14ac:dyDescent="0.25">
      <c r="A1" s="36" t="s">
        <v>0</v>
      </c>
      <c r="B1" s="36" t="s">
        <v>1</v>
      </c>
      <c r="C1" s="36" t="s">
        <v>2</v>
      </c>
      <c r="D1" s="36" t="s">
        <v>3</v>
      </c>
      <c r="E1" s="36" t="s">
        <v>4</v>
      </c>
      <c r="F1" s="36" t="s">
        <v>5</v>
      </c>
      <c r="G1" s="36" t="s">
        <v>6</v>
      </c>
      <c r="H1" s="37" t="s">
        <v>7</v>
      </c>
      <c r="I1" s="38" t="s">
        <v>8</v>
      </c>
      <c r="J1" s="36" t="s">
        <v>9</v>
      </c>
      <c r="K1" s="38" t="s">
        <v>10</v>
      </c>
      <c r="L1" s="36" t="s">
        <v>11</v>
      </c>
      <c r="M1" s="36" t="s">
        <v>489</v>
      </c>
      <c r="N1" s="36" t="s">
        <v>490</v>
      </c>
      <c r="O1" s="36"/>
      <c r="P1" s="36"/>
      <c r="Q1" s="36" t="s">
        <v>503</v>
      </c>
    </row>
    <row r="2" spans="1:17" x14ac:dyDescent="0.25">
      <c r="A2" s="4" t="s">
        <v>12</v>
      </c>
      <c r="B2" s="4" t="s">
        <v>13</v>
      </c>
      <c r="C2" s="4" t="s">
        <v>14</v>
      </c>
      <c r="D2" s="5">
        <v>1831780497</v>
      </c>
      <c r="E2" s="6">
        <v>45435</v>
      </c>
      <c r="F2" s="6">
        <v>45435</v>
      </c>
      <c r="G2" s="4">
        <v>12179058425</v>
      </c>
      <c r="H2" s="5" t="s">
        <v>15</v>
      </c>
      <c r="I2" s="7">
        <v>915</v>
      </c>
      <c r="J2" s="6">
        <v>45465</v>
      </c>
      <c r="K2" s="7">
        <v>750</v>
      </c>
      <c r="L2" s="6">
        <v>45547</v>
      </c>
      <c r="M2" s="8">
        <v>25</v>
      </c>
      <c r="N2" s="8">
        <f>L2-F2</f>
        <v>112</v>
      </c>
      <c r="O2" s="10">
        <f>M2*K2</f>
        <v>18750</v>
      </c>
      <c r="P2" s="10">
        <f>N2*K2</f>
        <v>84000</v>
      </c>
      <c r="Q2" s="8">
        <f>J2-F2</f>
        <v>30</v>
      </c>
    </row>
    <row r="3" spans="1:17" x14ac:dyDescent="0.25">
      <c r="A3" s="4" t="s">
        <v>12</v>
      </c>
      <c r="B3" s="4" t="s">
        <v>13</v>
      </c>
      <c r="C3" s="4" t="s">
        <v>16</v>
      </c>
      <c r="D3" s="5">
        <v>937170496</v>
      </c>
      <c r="E3" s="6">
        <v>45471</v>
      </c>
      <c r="F3" s="6">
        <v>45471</v>
      </c>
      <c r="G3" s="4">
        <v>12430657154</v>
      </c>
      <c r="H3" s="5" t="s">
        <v>17</v>
      </c>
      <c r="I3" s="7">
        <v>450</v>
      </c>
      <c r="J3" s="6">
        <v>45501</v>
      </c>
      <c r="K3" s="7">
        <v>368.85</v>
      </c>
      <c r="L3" s="6">
        <v>45481</v>
      </c>
      <c r="M3" s="8">
        <v>-20</v>
      </c>
      <c r="N3" s="8">
        <f t="shared" ref="N3:N66" si="0">L3-F3</f>
        <v>10</v>
      </c>
      <c r="O3" s="10">
        <f t="shared" ref="O3:O66" si="1">M3*K3</f>
        <v>-7377</v>
      </c>
      <c r="P3" s="10">
        <f t="shared" ref="P3:P66" si="2">N3*K3</f>
        <v>3688.5</v>
      </c>
      <c r="Q3" s="8">
        <f t="shared" ref="Q3:Q66" si="3">J3-F3</f>
        <v>30</v>
      </c>
    </row>
    <row r="4" spans="1:17" x14ac:dyDescent="0.25">
      <c r="A4" s="4" t="s">
        <v>12</v>
      </c>
      <c r="B4" s="4" t="s">
        <v>13</v>
      </c>
      <c r="C4" s="4" t="s">
        <v>18</v>
      </c>
      <c r="D4" s="5">
        <v>93026890017</v>
      </c>
      <c r="E4" s="6">
        <v>45471</v>
      </c>
      <c r="F4" s="6">
        <v>45471</v>
      </c>
      <c r="G4" s="4">
        <v>12431532322</v>
      </c>
      <c r="H4" s="5" t="s">
        <v>19</v>
      </c>
      <c r="I4" s="7">
        <v>890.6</v>
      </c>
      <c r="J4" s="6">
        <v>45501</v>
      </c>
      <c r="K4" s="7">
        <v>730</v>
      </c>
      <c r="L4" s="6">
        <v>45482</v>
      </c>
      <c r="M4" s="8">
        <v>-19</v>
      </c>
      <c r="N4" s="8">
        <f t="shared" si="0"/>
        <v>11</v>
      </c>
      <c r="O4" s="10">
        <f t="shared" si="1"/>
        <v>-13870</v>
      </c>
      <c r="P4" s="10">
        <f t="shared" si="2"/>
        <v>8030</v>
      </c>
      <c r="Q4" s="8">
        <f t="shared" si="3"/>
        <v>30</v>
      </c>
    </row>
    <row r="5" spans="1:17" x14ac:dyDescent="0.25">
      <c r="A5" s="4" t="s">
        <v>12</v>
      </c>
      <c r="B5" s="4" t="s">
        <v>13</v>
      </c>
      <c r="C5" s="4" t="s">
        <v>20</v>
      </c>
      <c r="D5" s="5">
        <v>100460492</v>
      </c>
      <c r="E5" s="6">
        <v>45474</v>
      </c>
      <c r="F5" s="6">
        <v>45474</v>
      </c>
      <c r="G5" s="4">
        <v>12449730564</v>
      </c>
      <c r="H5" s="5" t="s">
        <v>21</v>
      </c>
      <c r="I5" s="7">
        <v>1752</v>
      </c>
      <c r="J5" s="6">
        <v>45504</v>
      </c>
      <c r="K5" s="7">
        <v>1752</v>
      </c>
      <c r="L5" s="6">
        <v>45482</v>
      </c>
      <c r="M5" s="8">
        <v>-22</v>
      </c>
      <c r="N5" s="8">
        <f t="shared" si="0"/>
        <v>8</v>
      </c>
      <c r="O5" s="10">
        <f t="shared" si="1"/>
        <v>-38544</v>
      </c>
      <c r="P5" s="10">
        <f t="shared" si="2"/>
        <v>14016</v>
      </c>
      <c r="Q5" s="8">
        <f t="shared" si="3"/>
        <v>30</v>
      </c>
    </row>
    <row r="6" spans="1:17" x14ac:dyDescent="0.25">
      <c r="A6" s="4" t="s">
        <v>12</v>
      </c>
      <c r="B6" s="4" t="s">
        <v>13</v>
      </c>
      <c r="C6" s="4" t="s">
        <v>22</v>
      </c>
      <c r="D6" s="5">
        <v>92082880490</v>
      </c>
      <c r="E6" s="6">
        <v>45476</v>
      </c>
      <c r="F6" s="6">
        <v>45476</v>
      </c>
      <c r="G6" s="4">
        <v>12466545785</v>
      </c>
      <c r="H6" s="9">
        <v>45330</v>
      </c>
      <c r="I6" s="7">
        <v>12680</v>
      </c>
      <c r="J6" s="6">
        <v>45506</v>
      </c>
      <c r="K6" s="7">
        <v>10393.44</v>
      </c>
      <c r="L6" s="6">
        <v>45483</v>
      </c>
      <c r="M6" s="8">
        <v>-23</v>
      </c>
      <c r="N6" s="8">
        <f t="shared" si="0"/>
        <v>7</v>
      </c>
      <c r="O6" s="10">
        <f t="shared" si="1"/>
        <v>-239049.12000000002</v>
      </c>
      <c r="P6" s="10">
        <f t="shared" si="2"/>
        <v>72754.080000000002</v>
      </c>
      <c r="Q6" s="8">
        <f t="shared" si="3"/>
        <v>30</v>
      </c>
    </row>
    <row r="7" spans="1:17" x14ac:dyDescent="0.25">
      <c r="A7" s="4" t="s">
        <v>12</v>
      </c>
      <c r="B7" s="4" t="s">
        <v>13</v>
      </c>
      <c r="C7" s="4" t="s">
        <v>23</v>
      </c>
      <c r="D7" s="5">
        <v>151700341</v>
      </c>
      <c r="E7" s="6">
        <v>45478</v>
      </c>
      <c r="F7" s="6">
        <v>45478</v>
      </c>
      <c r="G7" s="4">
        <v>12487411905</v>
      </c>
      <c r="H7" s="5" t="s">
        <v>24</v>
      </c>
      <c r="I7" s="7">
        <v>19959.2</v>
      </c>
      <c r="J7" s="6">
        <v>45508</v>
      </c>
      <c r="K7" s="7">
        <v>16360</v>
      </c>
      <c r="L7" s="6">
        <v>45483</v>
      </c>
      <c r="M7" s="8">
        <v>-25</v>
      </c>
      <c r="N7" s="8">
        <f t="shared" si="0"/>
        <v>5</v>
      </c>
      <c r="O7" s="10">
        <f t="shared" si="1"/>
        <v>-409000</v>
      </c>
      <c r="P7" s="10">
        <f t="shared" si="2"/>
        <v>81800</v>
      </c>
      <c r="Q7" s="8">
        <f t="shared" si="3"/>
        <v>30</v>
      </c>
    </row>
    <row r="8" spans="1:17" x14ac:dyDescent="0.25">
      <c r="A8" s="4" t="s">
        <v>12</v>
      </c>
      <c r="B8" s="4" t="s">
        <v>13</v>
      </c>
      <c r="C8" s="4" t="s">
        <v>25</v>
      </c>
      <c r="D8" s="5">
        <v>809070485</v>
      </c>
      <c r="E8" s="6">
        <v>45485</v>
      </c>
      <c r="F8" s="6">
        <v>45485</v>
      </c>
      <c r="G8" s="4">
        <v>12528620868</v>
      </c>
      <c r="H8" s="5">
        <v>94</v>
      </c>
      <c r="I8" s="7">
        <v>20130</v>
      </c>
      <c r="J8" s="6">
        <v>45515</v>
      </c>
      <c r="K8" s="7">
        <v>16500</v>
      </c>
      <c r="L8" s="6">
        <v>45490</v>
      </c>
      <c r="M8" s="8">
        <v>-25</v>
      </c>
      <c r="N8" s="8">
        <f t="shared" si="0"/>
        <v>5</v>
      </c>
      <c r="O8" s="10">
        <f t="shared" si="1"/>
        <v>-412500</v>
      </c>
      <c r="P8" s="10">
        <f t="shared" si="2"/>
        <v>82500</v>
      </c>
      <c r="Q8" s="8">
        <f t="shared" si="3"/>
        <v>30</v>
      </c>
    </row>
    <row r="9" spans="1:17" x14ac:dyDescent="0.25">
      <c r="A9" s="4" t="s">
        <v>12</v>
      </c>
      <c r="B9" s="4" t="s">
        <v>13</v>
      </c>
      <c r="C9" s="4" t="s">
        <v>26</v>
      </c>
      <c r="D9" s="5" t="s">
        <v>27</v>
      </c>
      <c r="E9" s="6">
        <v>45485</v>
      </c>
      <c r="F9" s="6">
        <v>45485</v>
      </c>
      <c r="G9" s="4">
        <v>12546563327</v>
      </c>
      <c r="H9" s="5">
        <v>68</v>
      </c>
      <c r="I9" s="7">
        <v>4431.53</v>
      </c>
      <c r="J9" s="6">
        <v>45515</v>
      </c>
      <c r="K9" s="7">
        <v>3632.4</v>
      </c>
      <c r="L9" s="6">
        <v>45495</v>
      </c>
      <c r="M9" s="8">
        <v>-20</v>
      </c>
      <c r="N9" s="8">
        <f t="shared" si="0"/>
        <v>10</v>
      </c>
      <c r="O9" s="10">
        <f t="shared" si="1"/>
        <v>-72648</v>
      </c>
      <c r="P9" s="10">
        <f t="shared" si="2"/>
        <v>36324</v>
      </c>
      <c r="Q9" s="8">
        <f t="shared" si="3"/>
        <v>30</v>
      </c>
    </row>
    <row r="10" spans="1:17" x14ac:dyDescent="0.25">
      <c r="A10" s="4" t="s">
        <v>12</v>
      </c>
      <c r="B10" s="4" t="s">
        <v>13</v>
      </c>
      <c r="C10" s="4" t="s">
        <v>28</v>
      </c>
      <c r="D10" s="5">
        <v>1168310496</v>
      </c>
      <c r="E10" s="6">
        <v>45489</v>
      </c>
      <c r="F10" s="6">
        <v>45489</v>
      </c>
      <c r="G10" s="4">
        <v>12567744008</v>
      </c>
      <c r="H10" s="5" t="s">
        <v>29</v>
      </c>
      <c r="I10" s="7">
        <v>594</v>
      </c>
      <c r="J10" s="6">
        <v>45519</v>
      </c>
      <c r="K10" s="7">
        <v>540</v>
      </c>
      <c r="L10" s="6">
        <v>45495</v>
      </c>
      <c r="M10" s="8">
        <v>-24</v>
      </c>
      <c r="N10" s="8">
        <f t="shared" si="0"/>
        <v>6</v>
      </c>
      <c r="O10" s="10">
        <f t="shared" si="1"/>
        <v>-12960</v>
      </c>
      <c r="P10" s="10">
        <f t="shared" si="2"/>
        <v>3240</v>
      </c>
      <c r="Q10" s="8">
        <f t="shared" si="3"/>
        <v>30</v>
      </c>
    </row>
    <row r="11" spans="1:17" x14ac:dyDescent="0.25">
      <c r="A11" s="4" t="s">
        <v>12</v>
      </c>
      <c r="B11" s="4" t="s">
        <v>13</v>
      </c>
      <c r="C11" s="4" t="s">
        <v>30</v>
      </c>
      <c r="D11" s="5">
        <v>807030499</v>
      </c>
      <c r="E11" s="6">
        <v>45504</v>
      </c>
      <c r="F11" s="6">
        <v>45504</v>
      </c>
      <c r="G11" s="4">
        <v>12668140922</v>
      </c>
      <c r="H11" s="5" t="s">
        <v>31</v>
      </c>
      <c r="I11" s="7">
        <v>183</v>
      </c>
      <c r="J11" s="6">
        <v>45534</v>
      </c>
      <c r="K11" s="7">
        <v>150</v>
      </c>
      <c r="L11" s="6">
        <v>45511</v>
      </c>
      <c r="M11" s="8">
        <v>-23</v>
      </c>
      <c r="N11" s="8">
        <f t="shared" si="0"/>
        <v>7</v>
      </c>
      <c r="O11" s="10">
        <f t="shared" si="1"/>
        <v>-3450</v>
      </c>
      <c r="P11" s="10">
        <f t="shared" si="2"/>
        <v>1050</v>
      </c>
      <c r="Q11" s="8">
        <f t="shared" si="3"/>
        <v>30</v>
      </c>
    </row>
    <row r="12" spans="1:17" x14ac:dyDescent="0.25">
      <c r="A12" s="4" t="s">
        <v>12</v>
      </c>
      <c r="B12" s="4" t="s">
        <v>13</v>
      </c>
      <c r="C12" s="4" t="s">
        <v>32</v>
      </c>
      <c r="D12" s="5">
        <v>461550345</v>
      </c>
      <c r="E12" s="6">
        <v>45510</v>
      </c>
      <c r="F12" s="6">
        <v>45510</v>
      </c>
      <c r="G12" s="4">
        <v>12706699320</v>
      </c>
      <c r="H12" s="5" t="s">
        <v>33</v>
      </c>
      <c r="I12" s="7">
        <v>50874</v>
      </c>
      <c r="J12" s="6">
        <v>45540</v>
      </c>
      <c r="K12" s="7">
        <v>41700</v>
      </c>
      <c r="L12" s="6">
        <v>45513</v>
      </c>
      <c r="M12" s="8">
        <v>-27</v>
      </c>
      <c r="N12" s="8">
        <f t="shared" si="0"/>
        <v>3</v>
      </c>
      <c r="O12" s="10">
        <f t="shared" si="1"/>
        <v>-1125900</v>
      </c>
      <c r="P12" s="10">
        <f t="shared" si="2"/>
        <v>125100</v>
      </c>
      <c r="Q12" s="8">
        <f t="shared" si="3"/>
        <v>30</v>
      </c>
    </row>
    <row r="13" spans="1:17" x14ac:dyDescent="0.25">
      <c r="A13" s="4" t="s">
        <v>12</v>
      </c>
      <c r="B13" s="4" t="s">
        <v>13</v>
      </c>
      <c r="C13" s="4" t="s">
        <v>34</v>
      </c>
      <c r="D13" s="5" t="s">
        <v>35</v>
      </c>
      <c r="E13" s="6">
        <v>45510</v>
      </c>
      <c r="F13" s="6">
        <v>45510</v>
      </c>
      <c r="G13" s="4">
        <v>12709459069</v>
      </c>
      <c r="H13" s="5" t="s">
        <v>36</v>
      </c>
      <c r="I13" s="7">
        <v>5153.28</v>
      </c>
      <c r="J13" s="6">
        <v>45540</v>
      </c>
      <c r="K13" s="7">
        <v>4224</v>
      </c>
      <c r="L13" s="6">
        <v>45524</v>
      </c>
      <c r="M13" s="8">
        <v>-16</v>
      </c>
      <c r="N13" s="8">
        <f t="shared" si="0"/>
        <v>14</v>
      </c>
      <c r="O13" s="10">
        <f t="shared" si="1"/>
        <v>-67584</v>
      </c>
      <c r="P13" s="10">
        <f t="shared" si="2"/>
        <v>59136</v>
      </c>
      <c r="Q13" s="8">
        <f t="shared" si="3"/>
        <v>30</v>
      </c>
    </row>
    <row r="14" spans="1:17" x14ac:dyDescent="0.25">
      <c r="A14" s="4" t="s">
        <v>12</v>
      </c>
      <c r="B14" s="4" t="s">
        <v>13</v>
      </c>
      <c r="C14" s="4" t="s">
        <v>37</v>
      </c>
      <c r="D14" s="5" t="s">
        <v>38</v>
      </c>
      <c r="E14" s="6">
        <v>45513</v>
      </c>
      <c r="F14" s="6">
        <v>45513</v>
      </c>
      <c r="G14" s="4">
        <v>12738391857</v>
      </c>
      <c r="H14" s="5" t="s">
        <v>39</v>
      </c>
      <c r="I14" s="7">
        <v>6098.78</v>
      </c>
      <c r="J14" s="6">
        <v>45543</v>
      </c>
      <c r="K14" s="7">
        <v>4999</v>
      </c>
      <c r="L14" s="6">
        <v>45530</v>
      </c>
      <c r="M14" s="8">
        <v>-13</v>
      </c>
      <c r="N14" s="8">
        <f t="shared" si="0"/>
        <v>17</v>
      </c>
      <c r="O14" s="10">
        <f t="shared" si="1"/>
        <v>-64987</v>
      </c>
      <c r="P14" s="10">
        <f t="shared" si="2"/>
        <v>84983</v>
      </c>
      <c r="Q14" s="8">
        <f t="shared" si="3"/>
        <v>30</v>
      </c>
    </row>
    <row r="15" spans="1:17" x14ac:dyDescent="0.25">
      <c r="A15" s="4" t="s">
        <v>12</v>
      </c>
      <c r="B15" s="4" t="s">
        <v>13</v>
      </c>
      <c r="C15" s="4" t="s">
        <v>16</v>
      </c>
      <c r="D15" s="5">
        <v>937170496</v>
      </c>
      <c r="E15" s="6">
        <v>45524</v>
      </c>
      <c r="F15" s="6">
        <v>45524</v>
      </c>
      <c r="G15" s="4">
        <v>12790163085</v>
      </c>
      <c r="H15" s="5" t="s">
        <v>40</v>
      </c>
      <c r="I15" s="7">
        <v>3641.7</v>
      </c>
      <c r="J15" s="6">
        <v>45554</v>
      </c>
      <c r="K15" s="7">
        <v>2985</v>
      </c>
      <c r="L15" s="6">
        <v>45527</v>
      </c>
      <c r="M15" s="8">
        <v>-27</v>
      </c>
      <c r="N15" s="8">
        <f t="shared" si="0"/>
        <v>3</v>
      </c>
      <c r="O15" s="10">
        <f t="shared" si="1"/>
        <v>-80595</v>
      </c>
      <c r="P15" s="10">
        <f t="shared" si="2"/>
        <v>8955</v>
      </c>
      <c r="Q15" s="8">
        <f t="shared" si="3"/>
        <v>30</v>
      </c>
    </row>
    <row r="16" spans="1:17" x14ac:dyDescent="0.25">
      <c r="A16" s="4" t="s">
        <v>12</v>
      </c>
      <c r="B16" s="4" t="s">
        <v>13</v>
      </c>
      <c r="C16" s="4" t="s">
        <v>41</v>
      </c>
      <c r="D16" s="5" t="s">
        <v>42</v>
      </c>
      <c r="E16" s="6">
        <v>45525</v>
      </c>
      <c r="F16" s="6">
        <v>45525</v>
      </c>
      <c r="G16" s="4">
        <v>12794048080</v>
      </c>
      <c r="H16" s="5" t="s">
        <v>43</v>
      </c>
      <c r="I16" s="7">
        <v>10000</v>
      </c>
      <c r="J16" s="6">
        <v>45555</v>
      </c>
      <c r="K16" s="7">
        <v>10000</v>
      </c>
      <c r="L16" s="6">
        <v>45530</v>
      </c>
      <c r="M16" s="8">
        <v>-25</v>
      </c>
      <c r="N16" s="8">
        <f t="shared" si="0"/>
        <v>5</v>
      </c>
      <c r="O16" s="10">
        <f t="shared" si="1"/>
        <v>-250000</v>
      </c>
      <c r="P16" s="10">
        <f t="shared" si="2"/>
        <v>50000</v>
      </c>
      <c r="Q16" s="8">
        <f t="shared" si="3"/>
        <v>30</v>
      </c>
    </row>
    <row r="17" spans="1:17" x14ac:dyDescent="0.25">
      <c r="A17" s="4" t="s">
        <v>12</v>
      </c>
      <c r="B17" s="4" t="s">
        <v>13</v>
      </c>
      <c r="C17" s="4" t="s">
        <v>44</v>
      </c>
      <c r="D17" s="5">
        <v>890370372</v>
      </c>
      <c r="E17" s="6">
        <v>45526</v>
      </c>
      <c r="F17" s="6">
        <v>45526</v>
      </c>
      <c r="G17" s="4">
        <v>12800009807</v>
      </c>
      <c r="H17" s="5">
        <v>24260970</v>
      </c>
      <c r="I17" s="7">
        <v>758.84</v>
      </c>
      <c r="J17" s="6">
        <v>45556</v>
      </c>
      <c r="K17" s="7">
        <v>622</v>
      </c>
      <c r="L17" s="6">
        <v>45545</v>
      </c>
      <c r="M17" s="8">
        <v>-11</v>
      </c>
      <c r="N17" s="8">
        <f t="shared" si="0"/>
        <v>19</v>
      </c>
      <c r="O17" s="10">
        <f t="shared" si="1"/>
        <v>-6842</v>
      </c>
      <c r="P17" s="10">
        <f t="shared" si="2"/>
        <v>11818</v>
      </c>
      <c r="Q17" s="8">
        <f t="shared" si="3"/>
        <v>30</v>
      </c>
    </row>
    <row r="18" spans="1:17" x14ac:dyDescent="0.25">
      <c r="A18" s="4" t="s">
        <v>12</v>
      </c>
      <c r="B18" s="4" t="s">
        <v>239</v>
      </c>
      <c r="C18" s="4" t="s">
        <v>23</v>
      </c>
      <c r="D18" s="5">
        <v>151700341</v>
      </c>
      <c r="E18" s="6">
        <v>45526</v>
      </c>
      <c r="F18" s="6">
        <v>45526</v>
      </c>
      <c r="G18" s="4">
        <v>12801917987</v>
      </c>
      <c r="H18" s="5" t="s">
        <v>45</v>
      </c>
      <c r="I18" s="7">
        <v>190</v>
      </c>
      <c r="J18" s="6">
        <v>45556</v>
      </c>
      <c r="K18" s="7">
        <v>155.74</v>
      </c>
      <c r="L18" s="6">
        <v>45531</v>
      </c>
      <c r="M18" s="8">
        <v>-25</v>
      </c>
      <c r="N18" s="8">
        <f t="shared" si="0"/>
        <v>5</v>
      </c>
      <c r="O18" s="10">
        <f t="shared" si="1"/>
        <v>-3893.5</v>
      </c>
      <c r="P18" s="10">
        <f t="shared" si="2"/>
        <v>778.7</v>
      </c>
      <c r="Q18" s="8">
        <f t="shared" si="3"/>
        <v>30</v>
      </c>
    </row>
    <row r="19" spans="1:17" x14ac:dyDescent="0.25">
      <c r="A19" s="4" t="s">
        <v>12</v>
      </c>
      <c r="B19" s="4" t="s">
        <v>13</v>
      </c>
      <c r="C19" s="4" t="s">
        <v>46</v>
      </c>
      <c r="D19" s="5">
        <v>935650499</v>
      </c>
      <c r="E19" s="6">
        <v>45530</v>
      </c>
      <c r="F19" s="6">
        <v>45530</v>
      </c>
      <c r="G19" s="4">
        <v>12817166783</v>
      </c>
      <c r="H19" s="5" t="s">
        <v>47</v>
      </c>
      <c r="I19" s="7">
        <v>2196</v>
      </c>
      <c r="J19" s="6">
        <v>45560</v>
      </c>
      <c r="K19" s="7">
        <v>1800</v>
      </c>
      <c r="L19" s="6">
        <v>45538</v>
      </c>
      <c r="M19" s="8">
        <v>-22</v>
      </c>
      <c r="N19" s="8">
        <f t="shared" si="0"/>
        <v>8</v>
      </c>
      <c r="O19" s="10">
        <f t="shared" si="1"/>
        <v>-39600</v>
      </c>
      <c r="P19" s="10">
        <f t="shared" si="2"/>
        <v>14400</v>
      </c>
      <c r="Q19" s="8">
        <f t="shared" si="3"/>
        <v>30</v>
      </c>
    </row>
    <row r="20" spans="1:17" x14ac:dyDescent="0.25">
      <c r="A20" s="4" t="s">
        <v>12</v>
      </c>
      <c r="B20" s="4" t="s">
        <v>13</v>
      </c>
      <c r="C20" s="4" t="s">
        <v>48</v>
      </c>
      <c r="D20" s="5">
        <v>1607770490</v>
      </c>
      <c r="E20" s="6">
        <v>45534</v>
      </c>
      <c r="F20" s="6">
        <v>45534</v>
      </c>
      <c r="G20" s="4">
        <v>12842535550</v>
      </c>
      <c r="H20" s="5" t="s">
        <v>49</v>
      </c>
      <c r="I20" s="7">
        <v>2745</v>
      </c>
      <c r="J20" s="6">
        <v>45564</v>
      </c>
      <c r="K20" s="7">
        <v>2250</v>
      </c>
      <c r="L20" s="6">
        <v>45539</v>
      </c>
      <c r="M20" s="8">
        <v>-25</v>
      </c>
      <c r="N20" s="8">
        <f t="shared" si="0"/>
        <v>5</v>
      </c>
      <c r="O20" s="10">
        <f t="shared" si="1"/>
        <v>-56250</v>
      </c>
      <c r="P20" s="10">
        <f t="shared" si="2"/>
        <v>11250</v>
      </c>
      <c r="Q20" s="8">
        <f t="shared" si="3"/>
        <v>30</v>
      </c>
    </row>
    <row r="21" spans="1:17" x14ac:dyDescent="0.25">
      <c r="A21" s="4" t="s">
        <v>12</v>
      </c>
      <c r="B21" s="4" t="s">
        <v>13</v>
      </c>
      <c r="C21" s="4" t="s">
        <v>18</v>
      </c>
      <c r="D21" s="5">
        <v>93026890017</v>
      </c>
      <c r="E21" s="6">
        <v>45535</v>
      </c>
      <c r="F21" s="6">
        <v>45535</v>
      </c>
      <c r="G21" s="4">
        <v>12847729751</v>
      </c>
      <c r="H21" s="5" t="s">
        <v>50</v>
      </c>
      <c r="I21" s="7">
        <v>890.6</v>
      </c>
      <c r="J21" s="6">
        <v>45565</v>
      </c>
      <c r="K21" s="7">
        <v>730</v>
      </c>
      <c r="L21" s="6">
        <v>45545</v>
      </c>
      <c r="M21" s="8">
        <v>-20</v>
      </c>
      <c r="N21" s="8">
        <f t="shared" si="0"/>
        <v>10</v>
      </c>
      <c r="O21" s="10">
        <f t="shared" si="1"/>
        <v>-14600</v>
      </c>
      <c r="P21" s="10">
        <f t="shared" si="2"/>
        <v>7300</v>
      </c>
      <c r="Q21" s="8">
        <f t="shared" si="3"/>
        <v>30</v>
      </c>
    </row>
    <row r="22" spans="1:17" x14ac:dyDescent="0.25">
      <c r="A22" s="4" t="s">
        <v>12</v>
      </c>
      <c r="B22" s="4" t="s">
        <v>13</v>
      </c>
      <c r="C22" s="4" t="s">
        <v>51</v>
      </c>
      <c r="D22" s="5">
        <v>1170260499</v>
      </c>
      <c r="E22" s="6">
        <v>45538</v>
      </c>
      <c r="F22" s="6">
        <v>45538</v>
      </c>
      <c r="G22" s="4">
        <v>12863155849</v>
      </c>
      <c r="H22" s="5" t="s">
        <v>52</v>
      </c>
      <c r="I22" s="7">
        <v>20000</v>
      </c>
      <c r="J22" s="6">
        <v>45598</v>
      </c>
      <c r="K22" s="7">
        <v>20000</v>
      </c>
      <c r="L22" s="6">
        <v>45552</v>
      </c>
      <c r="M22" s="8">
        <v>-46</v>
      </c>
      <c r="N22" s="8">
        <f t="shared" si="0"/>
        <v>14</v>
      </c>
      <c r="O22" s="10">
        <f t="shared" si="1"/>
        <v>-920000</v>
      </c>
      <c r="P22" s="10">
        <f t="shared" si="2"/>
        <v>280000</v>
      </c>
      <c r="Q22" s="8">
        <f t="shared" si="3"/>
        <v>60</v>
      </c>
    </row>
    <row r="23" spans="1:17" x14ac:dyDescent="0.25">
      <c r="A23" s="4" t="s">
        <v>12</v>
      </c>
      <c r="B23" s="4" t="s">
        <v>13</v>
      </c>
      <c r="C23" s="4" t="s">
        <v>26</v>
      </c>
      <c r="D23" s="5" t="s">
        <v>27</v>
      </c>
      <c r="E23" s="6">
        <v>45540</v>
      </c>
      <c r="F23" s="6">
        <v>45540</v>
      </c>
      <c r="G23" s="4">
        <v>12884739676</v>
      </c>
      <c r="H23" s="5">
        <v>81</v>
      </c>
      <c r="I23" s="7">
        <v>2954.35</v>
      </c>
      <c r="J23" s="6">
        <v>45570</v>
      </c>
      <c r="K23" s="7">
        <v>2421.6</v>
      </c>
      <c r="L23" s="6">
        <v>45545</v>
      </c>
      <c r="M23" s="8">
        <v>-25</v>
      </c>
      <c r="N23" s="8">
        <f t="shared" si="0"/>
        <v>5</v>
      </c>
      <c r="O23" s="10">
        <f t="shared" si="1"/>
        <v>-60540</v>
      </c>
      <c r="P23" s="10">
        <f t="shared" si="2"/>
        <v>12108</v>
      </c>
      <c r="Q23" s="8">
        <f t="shared" si="3"/>
        <v>30</v>
      </c>
    </row>
    <row r="24" spans="1:17" x14ac:dyDescent="0.25">
      <c r="A24" s="4" t="s">
        <v>12</v>
      </c>
      <c r="B24" s="4" t="s">
        <v>13</v>
      </c>
      <c r="C24" s="4" t="s">
        <v>28</v>
      </c>
      <c r="D24" s="5">
        <v>1168310496</v>
      </c>
      <c r="E24" s="6">
        <v>45541</v>
      </c>
      <c r="F24" s="6">
        <v>45541</v>
      </c>
      <c r="G24" s="4">
        <v>12888891981</v>
      </c>
      <c r="H24" s="5" t="s">
        <v>53</v>
      </c>
      <c r="I24" s="7">
        <v>68.97</v>
      </c>
      <c r="J24" s="6">
        <v>45571</v>
      </c>
      <c r="K24" s="7">
        <v>62.7</v>
      </c>
      <c r="L24" s="6">
        <v>45545</v>
      </c>
      <c r="M24" s="8">
        <v>-26</v>
      </c>
      <c r="N24" s="8">
        <f t="shared" si="0"/>
        <v>4</v>
      </c>
      <c r="O24" s="10">
        <f t="shared" si="1"/>
        <v>-1630.2</v>
      </c>
      <c r="P24" s="10">
        <f t="shared" si="2"/>
        <v>250.8</v>
      </c>
      <c r="Q24" s="8">
        <f t="shared" si="3"/>
        <v>30</v>
      </c>
    </row>
    <row r="25" spans="1:17" x14ac:dyDescent="0.25">
      <c r="A25" s="4" t="s">
        <v>12</v>
      </c>
      <c r="B25" s="4" t="s">
        <v>13</v>
      </c>
      <c r="C25" s="4" t="s">
        <v>54</v>
      </c>
      <c r="D25" s="5">
        <v>806250494</v>
      </c>
      <c r="E25" s="6">
        <v>45556</v>
      </c>
      <c r="F25" s="6">
        <v>45556</v>
      </c>
      <c r="G25" s="4">
        <v>12990904270</v>
      </c>
      <c r="H25" s="5" t="s">
        <v>55</v>
      </c>
      <c r="I25" s="7">
        <v>1000</v>
      </c>
      <c r="J25" s="6">
        <v>45586</v>
      </c>
      <c r="K25" s="7">
        <v>819.67</v>
      </c>
      <c r="L25" s="6">
        <v>45559</v>
      </c>
      <c r="M25" s="8">
        <v>-27</v>
      </c>
      <c r="N25" s="8">
        <f t="shared" si="0"/>
        <v>3</v>
      </c>
      <c r="O25" s="10">
        <f t="shared" si="1"/>
        <v>-22131.09</v>
      </c>
      <c r="P25" s="10">
        <f t="shared" si="2"/>
        <v>2459.0099999999998</v>
      </c>
      <c r="Q25" s="8">
        <f t="shared" si="3"/>
        <v>30</v>
      </c>
    </row>
    <row r="26" spans="1:17" x14ac:dyDescent="0.25">
      <c r="A26" s="4" t="s">
        <v>12</v>
      </c>
      <c r="B26" s="4" t="s">
        <v>56</v>
      </c>
      <c r="C26" s="4" t="s">
        <v>57</v>
      </c>
      <c r="D26" s="5" t="s">
        <v>58</v>
      </c>
      <c r="E26" s="6">
        <v>45464</v>
      </c>
      <c r="F26" s="6">
        <v>45464</v>
      </c>
      <c r="G26" s="4">
        <v>12389875416</v>
      </c>
      <c r="H26" s="9">
        <v>45363</v>
      </c>
      <c r="I26" s="7">
        <v>352272.49</v>
      </c>
      <c r="J26" s="6">
        <v>45494</v>
      </c>
      <c r="K26" s="7">
        <v>288747.94</v>
      </c>
      <c r="L26" s="6">
        <v>45475</v>
      </c>
      <c r="M26" s="8">
        <v>-19</v>
      </c>
      <c r="N26" s="8">
        <f t="shared" si="0"/>
        <v>11</v>
      </c>
      <c r="O26" s="10">
        <f t="shared" si="1"/>
        <v>-5486210.8600000003</v>
      </c>
      <c r="P26" s="10">
        <f t="shared" si="2"/>
        <v>3176227.34</v>
      </c>
      <c r="Q26" s="8">
        <f t="shared" si="3"/>
        <v>30</v>
      </c>
    </row>
    <row r="27" spans="1:17" x14ac:dyDescent="0.25">
      <c r="A27" s="4" t="s">
        <v>12</v>
      </c>
      <c r="B27" s="4" t="s">
        <v>56</v>
      </c>
      <c r="C27" s="4" t="s">
        <v>59</v>
      </c>
      <c r="D27" s="5">
        <v>3805910365</v>
      </c>
      <c r="E27" s="6">
        <v>45469</v>
      </c>
      <c r="F27" s="6">
        <v>45469</v>
      </c>
      <c r="G27" s="4">
        <v>12416552717</v>
      </c>
      <c r="H27" s="5" t="s">
        <v>60</v>
      </c>
      <c r="I27" s="7">
        <v>19035.22</v>
      </c>
      <c r="J27" s="6">
        <v>45499</v>
      </c>
      <c r="K27" s="7">
        <v>15602.64</v>
      </c>
      <c r="L27" s="6">
        <v>45475</v>
      </c>
      <c r="M27" s="8">
        <v>-24</v>
      </c>
      <c r="N27" s="8">
        <f t="shared" si="0"/>
        <v>6</v>
      </c>
      <c r="O27" s="10">
        <f t="shared" si="1"/>
        <v>-374463.36</v>
      </c>
      <c r="P27" s="10">
        <f t="shared" si="2"/>
        <v>93615.84</v>
      </c>
      <c r="Q27" s="8">
        <f t="shared" si="3"/>
        <v>30</v>
      </c>
    </row>
    <row r="28" spans="1:17" x14ac:dyDescent="0.25">
      <c r="A28" s="4" t="s">
        <v>12</v>
      </c>
      <c r="B28" s="4" t="s">
        <v>56</v>
      </c>
      <c r="C28" s="4" t="s">
        <v>61</v>
      </c>
      <c r="D28" s="5">
        <v>2818900231</v>
      </c>
      <c r="E28" s="6">
        <v>45470</v>
      </c>
      <c r="F28" s="6">
        <v>45470</v>
      </c>
      <c r="G28" s="4">
        <v>12425637931</v>
      </c>
      <c r="H28" s="5" t="s">
        <v>62</v>
      </c>
      <c r="I28" s="7">
        <v>37.04</v>
      </c>
      <c r="J28" s="6">
        <v>45500</v>
      </c>
      <c r="K28" s="7">
        <v>30.36</v>
      </c>
      <c r="L28" s="6">
        <v>45478</v>
      </c>
      <c r="M28" s="8">
        <v>-22</v>
      </c>
      <c r="N28" s="8">
        <f t="shared" si="0"/>
        <v>8</v>
      </c>
      <c r="O28" s="10">
        <f t="shared" si="1"/>
        <v>-667.92</v>
      </c>
      <c r="P28" s="10">
        <f t="shared" si="2"/>
        <v>242.88</v>
      </c>
      <c r="Q28" s="8">
        <f t="shared" si="3"/>
        <v>30</v>
      </c>
    </row>
    <row r="29" spans="1:17" x14ac:dyDescent="0.25">
      <c r="A29" s="4" t="s">
        <v>12</v>
      </c>
      <c r="B29" s="4" t="s">
        <v>56</v>
      </c>
      <c r="C29" s="4" t="s">
        <v>63</v>
      </c>
      <c r="D29" s="5" t="s">
        <v>64</v>
      </c>
      <c r="E29" s="6">
        <v>45475</v>
      </c>
      <c r="F29" s="6">
        <v>45475</v>
      </c>
      <c r="G29" s="4">
        <v>12454805292</v>
      </c>
      <c r="H29" s="5" t="s">
        <v>65</v>
      </c>
      <c r="I29" s="7">
        <v>11866.92</v>
      </c>
      <c r="J29" s="6">
        <v>45505</v>
      </c>
      <c r="K29" s="7">
        <v>11866.92</v>
      </c>
      <c r="L29" s="6">
        <v>45484</v>
      </c>
      <c r="M29" s="8">
        <v>-21</v>
      </c>
      <c r="N29" s="8">
        <f t="shared" si="0"/>
        <v>9</v>
      </c>
      <c r="O29" s="10">
        <f t="shared" si="1"/>
        <v>-249205.32</v>
      </c>
      <c r="P29" s="10">
        <f t="shared" si="2"/>
        <v>106802.28</v>
      </c>
      <c r="Q29" s="8">
        <f t="shared" si="3"/>
        <v>30</v>
      </c>
    </row>
    <row r="30" spans="1:17" x14ac:dyDescent="0.25">
      <c r="A30" s="4" t="s">
        <v>12</v>
      </c>
      <c r="B30" s="4" t="s">
        <v>56</v>
      </c>
      <c r="C30" s="4" t="s">
        <v>63</v>
      </c>
      <c r="D30" s="5" t="s">
        <v>64</v>
      </c>
      <c r="E30" s="6">
        <v>45474</v>
      </c>
      <c r="F30" s="6">
        <v>45474</v>
      </c>
      <c r="G30" s="4">
        <v>12454821626</v>
      </c>
      <c r="H30" s="5" t="s">
        <v>66</v>
      </c>
      <c r="I30" s="7">
        <v>9041.4599999999991</v>
      </c>
      <c r="J30" s="6">
        <v>45504</v>
      </c>
      <c r="K30" s="7">
        <v>9041.4599999999991</v>
      </c>
      <c r="L30" s="6">
        <v>45484</v>
      </c>
      <c r="M30" s="8">
        <v>-20</v>
      </c>
      <c r="N30" s="8">
        <f t="shared" si="0"/>
        <v>10</v>
      </c>
      <c r="O30" s="10">
        <f t="shared" si="1"/>
        <v>-180829.19999999998</v>
      </c>
      <c r="P30" s="10">
        <f t="shared" si="2"/>
        <v>90414.599999999991</v>
      </c>
      <c r="Q30" s="8">
        <f t="shared" si="3"/>
        <v>30</v>
      </c>
    </row>
    <row r="31" spans="1:17" x14ac:dyDescent="0.25">
      <c r="A31" s="4" t="s">
        <v>12</v>
      </c>
      <c r="B31" s="4" t="s">
        <v>56</v>
      </c>
      <c r="C31" s="4" t="s">
        <v>61</v>
      </c>
      <c r="D31" s="5">
        <v>2818900231</v>
      </c>
      <c r="E31" s="6">
        <v>45475</v>
      </c>
      <c r="F31" s="6">
        <v>45475</v>
      </c>
      <c r="G31" s="4">
        <v>12463590485</v>
      </c>
      <c r="H31" s="5" t="s">
        <v>67</v>
      </c>
      <c r="I31" s="7">
        <v>39.15</v>
      </c>
      <c r="J31" s="6">
        <v>45505</v>
      </c>
      <c r="K31" s="7">
        <v>32.090000000000003</v>
      </c>
      <c r="L31" s="6">
        <v>45481</v>
      </c>
      <c r="M31" s="8">
        <v>-24</v>
      </c>
      <c r="N31" s="8">
        <f t="shared" si="0"/>
        <v>6</v>
      </c>
      <c r="O31" s="10">
        <f t="shared" si="1"/>
        <v>-770.16000000000008</v>
      </c>
      <c r="P31" s="10">
        <f t="shared" si="2"/>
        <v>192.54000000000002</v>
      </c>
      <c r="Q31" s="8">
        <f t="shared" si="3"/>
        <v>30</v>
      </c>
    </row>
    <row r="32" spans="1:17" x14ac:dyDescent="0.25">
      <c r="A32" s="4" t="s">
        <v>12</v>
      </c>
      <c r="B32" s="4" t="s">
        <v>56</v>
      </c>
      <c r="C32" s="4" t="s">
        <v>68</v>
      </c>
      <c r="D32" s="5">
        <v>11203280158</v>
      </c>
      <c r="E32" s="6">
        <v>45476</v>
      </c>
      <c r="F32" s="6">
        <v>45476</v>
      </c>
      <c r="G32" s="4">
        <v>12469358824</v>
      </c>
      <c r="H32" s="5" t="s">
        <v>69</v>
      </c>
      <c r="I32" s="7">
        <v>4899.91</v>
      </c>
      <c r="J32" s="6">
        <v>45506</v>
      </c>
      <c r="K32" s="7">
        <v>4016.32</v>
      </c>
      <c r="L32" s="6">
        <v>45481</v>
      </c>
      <c r="M32" s="8">
        <v>-25</v>
      </c>
      <c r="N32" s="8">
        <f t="shared" si="0"/>
        <v>5</v>
      </c>
      <c r="O32" s="10">
        <f t="shared" si="1"/>
        <v>-100408</v>
      </c>
      <c r="P32" s="10">
        <f t="shared" si="2"/>
        <v>20081.600000000002</v>
      </c>
      <c r="Q32" s="8">
        <f t="shared" si="3"/>
        <v>30</v>
      </c>
    </row>
    <row r="33" spans="1:17" x14ac:dyDescent="0.25">
      <c r="A33" s="4" t="s">
        <v>12</v>
      </c>
      <c r="B33" s="4" t="s">
        <v>56</v>
      </c>
      <c r="C33" s="4" t="s">
        <v>68</v>
      </c>
      <c r="D33" s="5">
        <v>11203280158</v>
      </c>
      <c r="E33" s="6">
        <v>45476</v>
      </c>
      <c r="F33" s="6">
        <v>45476</v>
      </c>
      <c r="G33" s="4">
        <v>12469379008</v>
      </c>
      <c r="H33" s="5" t="s">
        <v>70</v>
      </c>
      <c r="I33" s="7">
        <v>10256.530000000001</v>
      </c>
      <c r="J33" s="6">
        <v>45506</v>
      </c>
      <c r="K33" s="7">
        <v>8406.99</v>
      </c>
      <c r="L33" s="6">
        <v>45481</v>
      </c>
      <c r="M33" s="8">
        <v>-25</v>
      </c>
      <c r="N33" s="8">
        <f t="shared" si="0"/>
        <v>5</v>
      </c>
      <c r="O33" s="10">
        <f t="shared" si="1"/>
        <v>-210174.75</v>
      </c>
      <c r="P33" s="10">
        <f t="shared" si="2"/>
        <v>42034.95</v>
      </c>
      <c r="Q33" s="8">
        <f t="shared" si="3"/>
        <v>30</v>
      </c>
    </row>
    <row r="34" spans="1:17" x14ac:dyDescent="0.25">
      <c r="A34" s="4" t="s">
        <v>12</v>
      </c>
      <c r="B34" s="4" t="s">
        <v>56</v>
      </c>
      <c r="C34" s="4" t="s">
        <v>71</v>
      </c>
      <c r="D34" s="5">
        <v>1904540463</v>
      </c>
      <c r="E34" s="6">
        <v>45477</v>
      </c>
      <c r="F34" s="6">
        <v>45477</v>
      </c>
      <c r="G34" s="4">
        <v>12474872957</v>
      </c>
      <c r="H34" s="5">
        <v>68</v>
      </c>
      <c r="I34" s="7">
        <v>193096.6</v>
      </c>
      <c r="J34" s="6">
        <v>45507</v>
      </c>
      <c r="K34" s="7">
        <v>158275.9</v>
      </c>
      <c r="L34" s="6">
        <v>45503</v>
      </c>
      <c r="M34" s="8">
        <v>-24</v>
      </c>
      <c r="N34" s="8">
        <f t="shared" si="0"/>
        <v>26</v>
      </c>
      <c r="O34" s="10">
        <f t="shared" si="1"/>
        <v>-3798621.5999999996</v>
      </c>
      <c r="P34" s="10">
        <f t="shared" si="2"/>
        <v>4115173.4</v>
      </c>
      <c r="Q34" s="8">
        <f t="shared" si="3"/>
        <v>30</v>
      </c>
    </row>
    <row r="35" spans="1:17" x14ac:dyDescent="0.25">
      <c r="A35" s="4" t="s">
        <v>12</v>
      </c>
      <c r="B35" s="4" t="s">
        <v>56</v>
      </c>
      <c r="C35" s="4" t="s">
        <v>72</v>
      </c>
      <c r="D35" s="5">
        <v>1458130497</v>
      </c>
      <c r="E35" s="6">
        <v>45485</v>
      </c>
      <c r="F35" s="6">
        <v>45485</v>
      </c>
      <c r="G35" s="4">
        <v>12539207634</v>
      </c>
      <c r="H35" s="9">
        <v>45342</v>
      </c>
      <c r="I35" s="7">
        <v>3831.91</v>
      </c>
      <c r="J35" s="6">
        <v>45515</v>
      </c>
      <c r="K35" s="7">
        <v>3140.91</v>
      </c>
      <c r="L35" s="6">
        <v>45509</v>
      </c>
      <c r="M35" s="8">
        <v>-6</v>
      </c>
      <c r="N35" s="8">
        <f t="shared" si="0"/>
        <v>24</v>
      </c>
      <c r="O35" s="10">
        <f t="shared" si="1"/>
        <v>-18845.46</v>
      </c>
      <c r="P35" s="10">
        <f t="shared" si="2"/>
        <v>75381.84</v>
      </c>
      <c r="Q35" s="8">
        <f t="shared" si="3"/>
        <v>30</v>
      </c>
    </row>
    <row r="36" spans="1:17" x14ac:dyDescent="0.25">
      <c r="A36" s="4" t="s">
        <v>12</v>
      </c>
      <c r="B36" s="4" t="s">
        <v>56</v>
      </c>
      <c r="C36" s="4" t="s">
        <v>73</v>
      </c>
      <c r="D36" s="5">
        <v>7865131218</v>
      </c>
      <c r="E36" s="6">
        <v>45488</v>
      </c>
      <c r="F36" s="6">
        <v>45488</v>
      </c>
      <c r="G36" s="4">
        <v>12562906205</v>
      </c>
      <c r="H36" s="5" t="s">
        <v>74</v>
      </c>
      <c r="I36" s="7">
        <v>44601.760000000002</v>
      </c>
      <c r="J36" s="6">
        <v>45518</v>
      </c>
      <c r="K36" s="7">
        <v>36558.82</v>
      </c>
      <c r="L36" s="6">
        <v>45503</v>
      </c>
      <c r="M36" s="8">
        <v>-26</v>
      </c>
      <c r="N36" s="8">
        <f t="shared" si="0"/>
        <v>15</v>
      </c>
      <c r="O36" s="10">
        <f t="shared" si="1"/>
        <v>-950529.32</v>
      </c>
      <c r="P36" s="10">
        <f t="shared" si="2"/>
        <v>548382.30000000005</v>
      </c>
      <c r="Q36" s="8">
        <f t="shared" si="3"/>
        <v>30</v>
      </c>
    </row>
    <row r="37" spans="1:17" x14ac:dyDescent="0.25">
      <c r="A37" s="4" t="s">
        <v>12</v>
      </c>
      <c r="B37" s="4" t="s">
        <v>56</v>
      </c>
      <c r="C37" s="4" t="s">
        <v>75</v>
      </c>
      <c r="D37" s="5">
        <v>1969000692</v>
      </c>
      <c r="E37" s="6">
        <v>45504</v>
      </c>
      <c r="F37" s="6">
        <v>45504</v>
      </c>
      <c r="G37" s="4">
        <v>12667023943</v>
      </c>
      <c r="H37" s="5">
        <v>32</v>
      </c>
      <c r="I37" s="7">
        <v>30565.81</v>
      </c>
      <c r="J37" s="6">
        <v>45534</v>
      </c>
      <c r="K37" s="7">
        <v>25053.94</v>
      </c>
      <c r="L37" s="6">
        <v>45530</v>
      </c>
      <c r="M37" s="8">
        <v>-4</v>
      </c>
      <c r="N37" s="8">
        <f t="shared" si="0"/>
        <v>26</v>
      </c>
      <c r="O37" s="10">
        <f t="shared" si="1"/>
        <v>-100215.76</v>
      </c>
      <c r="P37" s="10">
        <f t="shared" si="2"/>
        <v>651402.43999999994</v>
      </c>
      <c r="Q37" s="8">
        <f t="shared" si="3"/>
        <v>30</v>
      </c>
    </row>
    <row r="38" spans="1:17" x14ac:dyDescent="0.25">
      <c r="A38" s="4" t="s">
        <v>12</v>
      </c>
      <c r="B38" s="4" t="s">
        <v>56</v>
      </c>
      <c r="C38" s="4" t="s">
        <v>75</v>
      </c>
      <c r="D38" s="5">
        <v>1969000692</v>
      </c>
      <c r="E38" s="6">
        <v>45530</v>
      </c>
      <c r="F38" s="6">
        <v>45530</v>
      </c>
      <c r="G38" s="4">
        <v>12817757414</v>
      </c>
      <c r="H38" s="5">
        <v>33</v>
      </c>
      <c r="I38" s="7">
        <v>30565.82</v>
      </c>
      <c r="J38" s="6">
        <v>45560</v>
      </c>
      <c r="K38" s="7">
        <v>25053.95</v>
      </c>
      <c r="L38" s="6">
        <v>45537</v>
      </c>
      <c r="M38" s="8">
        <v>-23</v>
      </c>
      <c r="N38" s="8">
        <f t="shared" si="0"/>
        <v>7</v>
      </c>
      <c r="O38" s="10">
        <f t="shared" si="1"/>
        <v>-576240.85</v>
      </c>
      <c r="P38" s="10">
        <f t="shared" si="2"/>
        <v>175377.65</v>
      </c>
      <c r="Q38" s="8">
        <f t="shared" si="3"/>
        <v>30</v>
      </c>
    </row>
    <row r="39" spans="1:17" x14ac:dyDescent="0.25">
      <c r="A39" s="4" t="s">
        <v>12</v>
      </c>
      <c r="B39" s="4" t="s">
        <v>56</v>
      </c>
      <c r="C39" s="4" t="s">
        <v>76</v>
      </c>
      <c r="D39" s="5">
        <v>1582240469</v>
      </c>
      <c r="E39" s="6">
        <v>45532</v>
      </c>
      <c r="F39" s="6">
        <v>45532</v>
      </c>
      <c r="G39" s="4">
        <v>12828017740</v>
      </c>
      <c r="H39" s="5" t="s">
        <v>77</v>
      </c>
      <c r="I39" s="7">
        <v>20136.169999999998</v>
      </c>
      <c r="J39" s="6">
        <v>45562</v>
      </c>
      <c r="K39" s="7">
        <v>20136.169999999998</v>
      </c>
      <c r="L39" s="6">
        <v>45539</v>
      </c>
      <c r="M39" s="8">
        <v>-23</v>
      </c>
      <c r="N39" s="8">
        <f t="shared" si="0"/>
        <v>7</v>
      </c>
      <c r="O39" s="10">
        <f t="shared" si="1"/>
        <v>-463131.91</v>
      </c>
      <c r="P39" s="10">
        <f t="shared" si="2"/>
        <v>140953.19</v>
      </c>
      <c r="Q39" s="8">
        <f t="shared" si="3"/>
        <v>30</v>
      </c>
    </row>
    <row r="40" spans="1:17" x14ac:dyDescent="0.25">
      <c r="A40" s="4" t="s">
        <v>12</v>
      </c>
      <c r="B40" s="4" t="s">
        <v>56</v>
      </c>
      <c r="C40" s="4" t="s">
        <v>72</v>
      </c>
      <c r="D40" s="5">
        <v>1458130497</v>
      </c>
      <c r="E40" s="6">
        <v>45552</v>
      </c>
      <c r="F40" s="6">
        <v>45552</v>
      </c>
      <c r="G40" s="4">
        <v>12967189071</v>
      </c>
      <c r="H40" s="5" t="s">
        <v>78</v>
      </c>
      <c r="I40" s="7">
        <v>1252.6600000000001</v>
      </c>
      <c r="J40" s="6">
        <v>45582</v>
      </c>
      <c r="K40" s="7">
        <v>1026.77</v>
      </c>
      <c r="L40" s="6">
        <v>45559</v>
      </c>
      <c r="M40" s="8">
        <v>-23</v>
      </c>
      <c r="N40" s="8">
        <f t="shared" si="0"/>
        <v>7</v>
      </c>
      <c r="O40" s="10">
        <f t="shared" si="1"/>
        <v>-23615.71</v>
      </c>
      <c r="P40" s="10">
        <f t="shared" si="2"/>
        <v>7187.3899999999994</v>
      </c>
      <c r="Q40" s="8">
        <f t="shared" si="3"/>
        <v>30</v>
      </c>
    </row>
    <row r="41" spans="1:17" x14ac:dyDescent="0.25">
      <c r="A41" s="4" t="s">
        <v>12</v>
      </c>
      <c r="B41" s="4" t="s">
        <v>56</v>
      </c>
      <c r="C41" s="4" t="s">
        <v>79</v>
      </c>
      <c r="D41" s="5">
        <v>8078101212</v>
      </c>
      <c r="E41" s="6">
        <v>45558</v>
      </c>
      <c r="F41" s="6">
        <v>45558</v>
      </c>
      <c r="G41" s="4">
        <v>13003172168</v>
      </c>
      <c r="H41" s="5" t="s">
        <v>80</v>
      </c>
      <c r="I41" s="7">
        <v>472077.39</v>
      </c>
      <c r="J41" s="6">
        <v>45588</v>
      </c>
      <c r="K41" s="7">
        <v>386948.68</v>
      </c>
      <c r="L41" s="6">
        <v>45562</v>
      </c>
      <c r="M41" s="8">
        <v>-26</v>
      </c>
      <c r="N41" s="8">
        <f t="shared" si="0"/>
        <v>4</v>
      </c>
      <c r="O41" s="10">
        <f t="shared" si="1"/>
        <v>-10060665.68</v>
      </c>
      <c r="P41" s="10">
        <f t="shared" si="2"/>
        <v>1547794.72</v>
      </c>
      <c r="Q41" s="8">
        <f t="shared" si="3"/>
        <v>30</v>
      </c>
    </row>
    <row r="42" spans="1:17" x14ac:dyDescent="0.25">
      <c r="A42" s="4" t="s">
        <v>12</v>
      </c>
      <c r="B42" s="4" t="s">
        <v>81</v>
      </c>
      <c r="C42" s="4" t="s">
        <v>82</v>
      </c>
      <c r="D42" s="5">
        <v>1530730496</v>
      </c>
      <c r="E42" s="6">
        <v>45454</v>
      </c>
      <c r="F42" s="6">
        <v>45454</v>
      </c>
      <c r="G42" s="4">
        <v>12313243376</v>
      </c>
      <c r="H42" s="5" t="s">
        <v>83</v>
      </c>
      <c r="I42" s="7">
        <v>6280.56</v>
      </c>
      <c r="J42" s="6">
        <v>45514</v>
      </c>
      <c r="K42" s="7">
        <v>6280.56</v>
      </c>
      <c r="L42" s="6">
        <v>45475</v>
      </c>
      <c r="M42" s="8">
        <v>-39</v>
      </c>
      <c r="N42" s="8">
        <f t="shared" si="0"/>
        <v>21</v>
      </c>
      <c r="O42" s="10">
        <f t="shared" si="1"/>
        <v>-244941.84000000003</v>
      </c>
      <c r="P42" s="10">
        <f t="shared" si="2"/>
        <v>131891.76</v>
      </c>
      <c r="Q42" s="8">
        <f t="shared" si="3"/>
        <v>60</v>
      </c>
    </row>
    <row r="43" spans="1:17" x14ac:dyDescent="0.25">
      <c r="A43" s="4" t="s">
        <v>12</v>
      </c>
      <c r="B43" s="4" t="s">
        <v>81</v>
      </c>
      <c r="C43" s="4" t="s">
        <v>84</v>
      </c>
      <c r="D43" s="5">
        <v>807400494</v>
      </c>
      <c r="E43" s="6">
        <v>45455</v>
      </c>
      <c r="F43" s="6">
        <v>45455</v>
      </c>
      <c r="G43" s="4">
        <v>12321360730</v>
      </c>
      <c r="H43" s="5">
        <v>1031</v>
      </c>
      <c r="I43" s="7">
        <v>65242.5</v>
      </c>
      <c r="J43" s="6">
        <v>45485</v>
      </c>
      <c r="K43" s="7">
        <v>53477.46</v>
      </c>
      <c r="L43" s="6">
        <v>45474</v>
      </c>
      <c r="M43" s="8">
        <v>-11</v>
      </c>
      <c r="N43" s="8">
        <f t="shared" si="0"/>
        <v>19</v>
      </c>
      <c r="O43" s="10">
        <f t="shared" si="1"/>
        <v>-588252.05999999994</v>
      </c>
      <c r="P43" s="10">
        <f t="shared" si="2"/>
        <v>1016071.74</v>
      </c>
      <c r="Q43" s="8">
        <f t="shared" si="3"/>
        <v>30</v>
      </c>
    </row>
    <row r="44" spans="1:17" x14ac:dyDescent="0.25">
      <c r="A44" s="4" t="s">
        <v>12</v>
      </c>
      <c r="B44" s="4" t="s">
        <v>81</v>
      </c>
      <c r="C44" s="4" t="s">
        <v>71</v>
      </c>
      <c r="D44" s="5">
        <v>1904540463</v>
      </c>
      <c r="E44" s="6">
        <v>45455</v>
      </c>
      <c r="F44" s="6">
        <v>45455</v>
      </c>
      <c r="G44" s="4">
        <v>12322619454</v>
      </c>
      <c r="H44" s="5">
        <v>54</v>
      </c>
      <c r="I44" s="7">
        <v>279392.38</v>
      </c>
      <c r="J44" s="6">
        <v>45485</v>
      </c>
      <c r="K44" s="7">
        <v>229010.15</v>
      </c>
      <c r="L44" s="6">
        <v>45474</v>
      </c>
      <c r="M44" s="8">
        <v>-11</v>
      </c>
      <c r="N44" s="8">
        <f t="shared" si="0"/>
        <v>19</v>
      </c>
      <c r="O44" s="10">
        <f t="shared" si="1"/>
        <v>-2519111.65</v>
      </c>
      <c r="P44" s="10">
        <f t="shared" si="2"/>
        <v>4351192.8499999996</v>
      </c>
      <c r="Q44" s="8">
        <f t="shared" si="3"/>
        <v>30</v>
      </c>
    </row>
    <row r="45" spans="1:17" x14ac:dyDescent="0.25">
      <c r="A45" s="4" t="s">
        <v>12</v>
      </c>
      <c r="B45" s="4" t="s">
        <v>81</v>
      </c>
      <c r="C45" s="4" t="s">
        <v>85</v>
      </c>
      <c r="D45" s="5">
        <v>11435101008</v>
      </c>
      <c r="E45" s="6">
        <v>45455</v>
      </c>
      <c r="F45" s="6">
        <v>45455</v>
      </c>
      <c r="G45" s="4">
        <v>12325402574</v>
      </c>
      <c r="H45" s="5" t="s">
        <v>86</v>
      </c>
      <c r="I45" s="7">
        <v>1231.8499999999999</v>
      </c>
      <c r="J45" s="6">
        <v>45485</v>
      </c>
      <c r="K45" s="7">
        <v>1009.71</v>
      </c>
      <c r="L45" s="6">
        <v>45474</v>
      </c>
      <c r="M45" s="8">
        <v>-11</v>
      </c>
      <c r="N45" s="8">
        <f t="shared" si="0"/>
        <v>19</v>
      </c>
      <c r="O45" s="10">
        <f t="shared" si="1"/>
        <v>-11106.810000000001</v>
      </c>
      <c r="P45" s="10">
        <f t="shared" si="2"/>
        <v>19184.490000000002</v>
      </c>
      <c r="Q45" s="8">
        <f t="shared" si="3"/>
        <v>30</v>
      </c>
    </row>
    <row r="46" spans="1:17" x14ac:dyDescent="0.25">
      <c r="A46" s="4" t="s">
        <v>12</v>
      </c>
      <c r="B46" s="4" t="s">
        <v>81</v>
      </c>
      <c r="C46" s="4" t="s">
        <v>87</v>
      </c>
      <c r="D46" s="5">
        <v>1311260499</v>
      </c>
      <c r="E46" s="6">
        <v>45456</v>
      </c>
      <c r="F46" s="6">
        <v>45456</v>
      </c>
      <c r="G46" s="4">
        <v>12329160111</v>
      </c>
      <c r="H46" s="5" t="s">
        <v>88</v>
      </c>
      <c r="I46" s="7">
        <v>26330.7</v>
      </c>
      <c r="J46" s="6">
        <v>45486</v>
      </c>
      <c r="K46" s="7">
        <v>21582.54</v>
      </c>
      <c r="L46" s="6">
        <v>45474</v>
      </c>
      <c r="M46" s="8">
        <v>-12</v>
      </c>
      <c r="N46" s="8">
        <f t="shared" si="0"/>
        <v>18</v>
      </c>
      <c r="O46" s="10">
        <f t="shared" si="1"/>
        <v>-258990.48</v>
      </c>
      <c r="P46" s="10">
        <f t="shared" si="2"/>
        <v>388485.72000000003</v>
      </c>
      <c r="Q46" s="8">
        <f t="shared" si="3"/>
        <v>30</v>
      </c>
    </row>
    <row r="47" spans="1:17" x14ac:dyDescent="0.25">
      <c r="A47" s="4" t="s">
        <v>12</v>
      </c>
      <c r="B47" s="4" t="s">
        <v>81</v>
      </c>
      <c r="C47" s="4" t="s">
        <v>89</v>
      </c>
      <c r="D47" s="5">
        <v>1453530493</v>
      </c>
      <c r="E47" s="6">
        <v>45460</v>
      </c>
      <c r="F47" s="6">
        <v>45460</v>
      </c>
      <c r="G47" s="4">
        <v>12358053101</v>
      </c>
      <c r="H47" s="5">
        <v>45</v>
      </c>
      <c r="I47" s="7">
        <v>80039.38</v>
      </c>
      <c r="J47" s="6">
        <v>45490</v>
      </c>
      <c r="K47" s="7">
        <v>65606.05</v>
      </c>
      <c r="L47" s="6">
        <v>45474</v>
      </c>
      <c r="M47" s="8">
        <v>-16</v>
      </c>
      <c r="N47" s="8">
        <f t="shared" si="0"/>
        <v>14</v>
      </c>
      <c r="O47" s="10">
        <f t="shared" si="1"/>
        <v>-1049696.8</v>
      </c>
      <c r="P47" s="10">
        <f t="shared" si="2"/>
        <v>918484.70000000007</v>
      </c>
      <c r="Q47" s="8">
        <f t="shared" si="3"/>
        <v>30</v>
      </c>
    </row>
    <row r="48" spans="1:17" x14ac:dyDescent="0.25">
      <c r="A48" s="4" t="s">
        <v>12</v>
      </c>
      <c r="B48" s="4" t="s">
        <v>81</v>
      </c>
      <c r="C48" s="4" t="s">
        <v>90</v>
      </c>
      <c r="D48" s="5">
        <v>1419420490</v>
      </c>
      <c r="E48" s="6">
        <v>45462</v>
      </c>
      <c r="F48" s="6">
        <v>45462</v>
      </c>
      <c r="G48" s="4">
        <v>12374967687</v>
      </c>
      <c r="H48" s="5" t="s">
        <v>91</v>
      </c>
      <c r="I48" s="7">
        <v>21468.32</v>
      </c>
      <c r="J48" s="6">
        <v>45492</v>
      </c>
      <c r="K48" s="7">
        <v>21468.32</v>
      </c>
      <c r="L48" s="6">
        <v>45475</v>
      </c>
      <c r="M48" s="8">
        <v>-17</v>
      </c>
      <c r="N48" s="8">
        <f t="shared" si="0"/>
        <v>13</v>
      </c>
      <c r="O48" s="10">
        <f t="shared" si="1"/>
        <v>-364961.44</v>
      </c>
      <c r="P48" s="10">
        <f t="shared" si="2"/>
        <v>279088.15999999997</v>
      </c>
      <c r="Q48" s="8">
        <f t="shared" si="3"/>
        <v>30</v>
      </c>
    </row>
    <row r="49" spans="1:17" x14ac:dyDescent="0.25">
      <c r="A49" s="4" t="s">
        <v>12</v>
      </c>
      <c r="B49" s="4" t="s">
        <v>81</v>
      </c>
      <c r="C49" s="4" t="s">
        <v>57</v>
      </c>
      <c r="D49" s="5" t="s">
        <v>58</v>
      </c>
      <c r="E49" s="6">
        <v>45464</v>
      </c>
      <c r="F49" s="6">
        <v>45464</v>
      </c>
      <c r="G49" s="4">
        <v>12388253150</v>
      </c>
      <c r="H49" s="9">
        <v>45360</v>
      </c>
      <c r="I49" s="7">
        <v>2481.7199999999998</v>
      </c>
      <c r="J49" s="6">
        <v>45494</v>
      </c>
      <c r="K49" s="7">
        <v>2034.2</v>
      </c>
      <c r="L49" s="6">
        <v>45475</v>
      </c>
      <c r="M49" s="8">
        <v>-19</v>
      </c>
      <c r="N49" s="8">
        <f t="shared" si="0"/>
        <v>11</v>
      </c>
      <c r="O49" s="10">
        <f t="shared" si="1"/>
        <v>-38649.800000000003</v>
      </c>
      <c r="P49" s="10">
        <f t="shared" si="2"/>
        <v>22376.2</v>
      </c>
      <c r="Q49" s="8">
        <f t="shared" si="3"/>
        <v>30</v>
      </c>
    </row>
    <row r="50" spans="1:17" x14ac:dyDescent="0.25">
      <c r="A50" s="4" t="s">
        <v>12</v>
      </c>
      <c r="B50" s="4" t="s">
        <v>81</v>
      </c>
      <c r="C50" s="4" t="s">
        <v>92</v>
      </c>
      <c r="D50" s="5">
        <v>1107350470</v>
      </c>
      <c r="E50" s="6">
        <v>45467</v>
      </c>
      <c r="F50" s="6">
        <v>45467</v>
      </c>
      <c r="G50" s="4">
        <v>12401243406</v>
      </c>
      <c r="H50" s="5" t="s">
        <v>93</v>
      </c>
      <c r="I50" s="7">
        <v>19097.759999999998</v>
      </c>
      <c r="J50" s="6">
        <v>45527</v>
      </c>
      <c r="K50" s="7">
        <v>15653.9</v>
      </c>
      <c r="L50" s="6">
        <v>45474</v>
      </c>
      <c r="M50" s="8">
        <v>-53</v>
      </c>
      <c r="N50" s="8">
        <f t="shared" si="0"/>
        <v>7</v>
      </c>
      <c r="O50" s="10">
        <f t="shared" si="1"/>
        <v>-829656.7</v>
      </c>
      <c r="P50" s="10">
        <f t="shared" si="2"/>
        <v>109577.3</v>
      </c>
      <c r="Q50" s="8">
        <f t="shared" si="3"/>
        <v>60</v>
      </c>
    </row>
    <row r="51" spans="1:17" x14ac:dyDescent="0.25">
      <c r="A51" s="4" t="s">
        <v>12</v>
      </c>
      <c r="B51" s="4" t="s">
        <v>81</v>
      </c>
      <c r="C51" s="4" t="s">
        <v>94</v>
      </c>
      <c r="D51" s="5">
        <v>123490492</v>
      </c>
      <c r="E51" s="6">
        <v>45468</v>
      </c>
      <c r="F51" s="6">
        <v>45468</v>
      </c>
      <c r="G51" s="4">
        <v>12410545822</v>
      </c>
      <c r="H51" s="5" t="s">
        <v>95</v>
      </c>
      <c r="I51" s="7">
        <v>217.89</v>
      </c>
      <c r="J51" s="6">
        <v>45498</v>
      </c>
      <c r="K51" s="7">
        <v>178.6</v>
      </c>
      <c r="L51" s="6">
        <v>45474</v>
      </c>
      <c r="M51" s="8">
        <v>-24</v>
      </c>
      <c r="N51" s="8">
        <f t="shared" si="0"/>
        <v>6</v>
      </c>
      <c r="O51" s="10">
        <f t="shared" si="1"/>
        <v>-4286.3999999999996</v>
      </c>
      <c r="P51" s="10">
        <f t="shared" si="2"/>
        <v>1071.5999999999999</v>
      </c>
      <c r="Q51" s="8">
        <f t="shared" si="3"/>
        <v>30</v>
      </c>
    </row>
    <row r="52" spans="1:17" x14ac:dyDescent="0.25">
      <c r="A52" s="4" t="s">
        <v>12</v>
      </c>
      <c r="B52" s="4" t="s">
        <v>81</v>
      </c>
      <c r="C52" s="4" t="s">
        <v>96</v>
      </c>
      <c r="D52" s="5">
        <v>1007390501</v>
      </c>
      <c r="E52" s="6">
        <v>45468</v>
      </c>
      <c r="F52" s="6">
        <v>45468</v>
      </c>
      <c r="G52" s="4">
        <v>12410867963</v>
      </c>
      <c r="H52" s="5" t="s">
        <v>97</v>
      </c>
      <c r="I52" s="7">
        <v>154904.10999999999</v>
      </c>
      <c r="J52" s="6">
        <v>45528</v>
      </c>
      <c r="K52" s="7">
        <v>126970.58</v>
      </c>
      <c r="L52" s="6">
        <v>45484</v>
      </c>
      <c r="M52" s="8">
        <v>-44</v>
      </c>
      <c r="N52" s="8">
        <f t="shared" si="0"/>
        <v>16</v>
      </c>
      <c r="O52" s="10">
        <f t="shared" si="1"/>
        <v>-5586705.5200000005</v>
      </c>
      <c r="P52" s="10">
        <f t="shared" si="2"/>
        <v>2031529.28</v>
      </c>
      <c r="Q52" s="8">
        <f t="shared" si="3"/>
        <v>60</v>
      </c>
    </row>
    <row r="53" spans="1:17" x14ac:dyDescent="0.25">
      <c r="A53" s="4" t="s">
        <v>12</v>
      </c>
      <c r="B53" s="4" t="s">
        <v>81</v>
      </c>
      <c r="C53" s="4" t="s">
        <v>85</v>
      </c>
      <c r="D53" s="5">
        <v>11435101008</v>
      </c>
      <c r="E53" s="6">
        <v>45468</v>
      </c>
      <c r="F53" s="6">
        <v>45468</v>
      </c>
      <c r="G53" s="4">
        <v>12412873183</v>
      </c>
      <c r="H53" s="5" t="s">
        <v>98</v>
      </c>
      <c r="I53" s="7">
        <v>755.69</v>
      </c>
      <c r="J53" s="6">
        <v>45498</v>
      </c>
      <c r="K53" s="7">
        <v>619.41999999999996</v>
      </c>
      <c r="L53" s="6">
        <v>45474</v>
      </c>
      <c r="M53" s="8">
        <v>-24</v>
      </c>
      <c r="N53" s="8">
        <f t="shared" si="0"/>
        <v>6</v>
      </c>
      <c r="O53" s="10">
        <f t="shared" si="1"/>
        <v>-14866.079999999998</v>
      </c>
      <c r="P53" s="10">
        <f t="shared" si="2"/>
        <v>3716.5199999999995</v>
      </c>
      <c r="Q53" s="8">
        <f t="shared" si="3"/>
        <v>30</v>
      </c>
    </row>
    <row r="54" spans="1:17" x14ac:dyDescent="0.25">
      <c r="A54" s="4" t="s">
        <v>12</v>
      </c>
      <c r="B54" s="4" t="s">
        <v>81</v>
      </c>
      <c r="C54" s="4" t="s">
        <v>85</v>
      </c>
      <c r="D54" s="5">
        <v>11435101008</v>
      </c>
      <c r="E54" s="6">
        <v>45468</v>
      </c>
      <c r="F54" s="6">
        <v>45468</v>
      </c>
      <c r="G54" s="4">
        <v>12412873243</v>
      </c>
      <c r="H54" s="5" t="s">
        <v>99</v>
      </c>
      <c r="I54" s="7">
        <v>1133.54</v>
      </c>
      <c r="J54" s="6">
        <v>45498</v>
      </c>
      <c r="K54" s="7">
        <v>929.13</v>
      </c>
      <c r="L54" s="6">
        <v>45474</v>
      </c>
      <c r="M54" s="8">
        <v>-24</v>
      </c>
      <c r="N54" s="8">
        <f t="shared" si="0"/>
        <v>6</v>
      </c>
      <c r="O54" s="10">
        <f t="shared" si="1"/>
        <v>-22299.119999999999</v>
      </c>
      <c r="P54" s="10">
        <f t="shared" si="2"/>
        <v>5574.78</v>
      </c>
      <c r="Q54" s="8">
        <f t="shared" si="3"/>
        <v>30</v>
      </c>
    </row>
    <row r="55" spans="1:17" x14ac:dyDescent="0.25">
      <c r="A55" s="4" t="s">
        <v>12</v>
      </c>
      <c r="B55" s="4" t="s">
        <v>81</v>
      </c>
      <c r="C55" s="4" t="s">
        <v>85</v>
      </c>
      <c r="D55" s="5">
        <v>11435101008</v>
      </c>
      <c r="E55" s="6">
        <v>45470</v>
      </c>
      <c r="F55" s="6">
        <v>45470</v>
      </c>
      <c r="G55" s="4">
        <v>12421139078</v>
      </c>
      <c r="H55" s="5" t="s">
        <v>100</v>
      </c>
      <c r="I55" s="7">
        <v>2644.92</v>
      </c>
      <c r="J55" s="6">
        <v>45500</v>
      </c>
      <c r="K55" s="7">
        <v>2167.9699999999998</v>
      </c>
      <c r="L55" s="6">
        <v>45474</v>
      </c>
      <c r="M55" s="8">
        <v>-26</v>
      </c>
      <c r="N55" s="8">
        <f t="shared" si="0"/>
        <v>4</v>
      </c>
      <c r="O55" s="10">
        <f t="shared" si="1"/>
        <v>-56367.219999999994</v>
      </c>
      <c r="P55" s="10">
        <f t="shared" si="2"/>
        <v>8671.8799999999992</v>
      </c>
      <c r="Q55" s="8">
        <f t="shared" si="3"/>
        <v>30</v>
      </c>
    </row>
    <row r="56" spans="1:17" x14ac:dyDescent="0.25">
      <c r="A56" s="4" t="s">
        <v>12</v>
      </c>
      <c r="B56" s="4" t="s">
        <v>81</v>
      </c>
      <c r="C56" s="4" t="s">
        <v>101</v>
      </c>
      <c r="D56" s="5">
        <v>1444910465</v>
      </c>
      <c r="E56" s="6">
        <v>45470</v>
      </c>
      <c r="F56" s="6">
        <v>45470</v>
      </c>
      <c r="G56" s="4">
        <v>12423395645</v>
      </c>
      <c r="H56" s="9">
        <v>45381</v>
      </c>
      <c r="I56" s="7">
        <v>306238.65000000002</v>
      </c>
      <c r="J56" s="6">
        <v>45500</v>
      </c>
      <c r="K56" s="7">
        <v>251015.29</v>
      </c>
      <c r="L56" s="6">
        <v>45475</v>
      </c>
      <c r="M56" s="8">
        <v>-25</v>
      </c>
      <c r="N56" s="8">
        <f t="shared" si="0"/>
        <v>5</v>
      </c>
      <c r="O56" s="10">
        <f t="shared" si="1"/>
        <v>-6275382.25</v>
      </c>
      <c r="P56" s="10">
        <f t="shared" si="2"/>
        <v>1255076.45</v>
      </c>
      <c r="Q56" s="8">
        <f t="shared" si="3"/>
        <v>30</v>
      </c>
    </row>
    <row r="57" spans="1:17" x14ac:dyDescent="0.25">
      <c r="A57" s="4" t="s">
        <v>12</v>
      </c>
      <c r="B57" s="4" t="s">
        <v>81</v>
      </c>
      <c r="C57" s="4" t="s">
        <v>102</v>
      </c>
      <c r="D57" s="5">
        <v>1615950498</v>
      </c>
      <c r="E57" s="6">
        <v>45471</v>
      </c>
      <c r="F57" s="6">
        <v>45471</v>
      </c>
      <c r="G57" s="4">
        <v>12430058446</v>
      </c>
      <c r="H57" s="5">
        <v>571</v>
      </c>
      <c r="I57" s="7">
        <v>1164.2</v>
      </c>
      <c r="J57" s="6">
        <v>45501</v>
      </c>
      <c r="K57" s="7">
        <v>954.26</v>
      </c>
      <c r="L57" s="6">
        <v>45475</v>
      </c>
      <c r="M57" s="8">
        <v>-26</v>
      </c>
      <c r="N57" s="8">
        <f t="shared" si="0"/>
        <v>4</v>
      </c>
      <c r="O57" s="10">
        <f t="shared" si="1"/>
        <v>-24810.76</v>
      </c>
      <c r="P57" s="10">
        <f t="shared" si="2"/>
        <v>3817.04</v>
      </c>
      <c r="Q57" s="8">
        <f t="shared" si="3"/>
        <v>30</v>
      </c>
    </row>
    <row r="58" spans="1:17" x14ac:dyDescent="0.25">
      <c r="A58" s="4" t="s">
        <v>12</v>
      </c>
      <c r="B58" s="4" t="s">
        <v>81</v>
      </c>
      <c r="C58" s="4" t="s">
        <v>103</v>
      </c>
      <c r="D58" s="5">
        <v>1334410493</v>
      </c>
      <c r="E58" s="6">
        <v>45471</v>
      </c>
      <c r="F58" s="6">
        <v>45471</v>
      </c>
      <c r="G58" s="4">
        <v>12430247170</v>
      </c>
      <c r="H58" s="5">
        <v>21</v>
      </c>
      <c r="I58" s="7">
        <v>67148.600000000006</v>
      </c>
      <c r="J58" s="6">
        <v>45531</v>
      </c>
      <c r="K58" s="7">
        <v>55039.839999999997</v>
      </c>
      <c r="L58" s="6">
        <v>45475</v>
      </c>
      <c r="M58" s="8">
        <v>-56</v>
      </c>
      <c r="N58" s="8">
        <f t="shared" si="0"/>
        <v>4</v>
      </c>
      <c r="O58" s="10">
        <f t="shared" si="1"/>
        <v>-3082231.04</v>
      </c>
      <c r="P58" s="10">
        <f t="shared" si="2"/>
        <v>220159.35999999999</v>
      </c>
      <c r="Q58" s="8">
        <f t="shared" si="3"/>
        <v>60</v>
      </c>
    </row>
    <row r="59" spans="1:17" x14ac:dyDescent="0.25">
      <c r="A59" s="4" t="s">
        <v>12</v>
      </c>
      <c r="B59" s="4" t="s">
        <v>81</v>
      </c>
      <c r="C59" s="4" t="s">
        <v>104</v>
      </c>
      <c r="D59" s="5" t="s">
        <v>105</v>
      </c>
      <c r="E59" s="6">
        <v>45471</v>
      </c>
      <c r="F59" s="6">
        <v>45471</v>
      </c>
      <c r="G59" s="4">
        <v>12433376267</v>
      </c>
      <c r="H59" s="5" t="s">
        <v>106</v>
      </c>
      <c r="I59" s="7">
        <v>556.69000000000005</v>
      </c>
      <c r="J59" s="6">
        <v>45501</v>
      </c>
      <c r="K59" s="7">
        <v>456.3</v>
      </c>
      <c r="L59" s="6">
        <v>45475</v>
      </c>
      <c r="M59" s="8">
        <v>-26</v>
      </c>
      <c r="N59" s="8">
        <f t="shared" si="0"/>
        <v>4</v>
      </c>
      <c r="O59" s="10">
        <f t="shared" si="1"/>
        <v>-11863.800000000001</v>
      </c>
      <c r="P59" s="10">
        <f t="shared" si="2"/>
        <v>1825.2</v>
      </c>
      <c r="Q59" s="8">
        <f t="shared" si="3"/>
        <v>30</v>
      </c>
    </row>
    <row r="60" spans="1:17" x14ac:dyDescent="0.25">
      <c r="A60" s="4" t="s">
        <v>12</v>
      </c>
      <c r="B60" s="4" t="s">
        <v>81</v>
      </c>
      <c r="C60" s="4" t="s">
        <v>107</v>
      </c>
      <c r="D60" s="5">
        <v>3817660230</v>
      </c>
      <c r="E60" s="6">
        <v>45475</v>
      </c>
      <c r="F60" s="6">
        <v>45475</v>
      </c>
      <c r="G60" s="4">
        <v>12460770225</v>
      </c>
      <c r="H60" s="5" t="s">
        <v>108</v>
      </c>
      <c r="I60" s="7">
        <v>203552.89</v>
      </c>
      <c r="J60" s="6">
        <v>45505</v>
      </c>
      <c r="K60" s="7">
        <v>166846.63</v>
      </c>
      <c r="L60" s="6">
        <v>45484</v>
      </c>
      <c r="M60" s="8">
        <v>-21</v>
      </c>
      <c r="N60" s="8">
        <f t="shared" si="0"/>
        <v>9</v>
      </c>
      <c r="O60" s="10">
        <f t="shared" si="1"/>
        <v>-3503779.23</v>
      </c>
      <c r="P60" s="10">
        <f t="shared" si="2"/>
        <v>1501619.67</v>
      </c>
      <c r="Q60" s="8">
        <f t="shared" si="3"/>
        <v>30</v>
      </c>
    </row>
    <row r="61" spans="1:17" x14ac:dyDescent="0.25">
      <c r="A61" s="4" t="s">
        <v>12</v>
      </c>
      <c r="B61" s="4" t="s">
        <v>81</v>
      </c>
      <c r="C61" s="4" t="s">
        <v>109</v>
      </c>
      <c r="D61" s="5">
        <v>2310270125</v>
      </c>
      <c r="E61" s="6">
        <v>45476</v>
      </c>
      <c r="F61" s="6">
        <v>45476</v>
      </c>
      <c r="G61" s="4">
        <v>12468481554</v>
      </c>
      <c r="H61" s="5" t="s">
        <v>110</v>
      </c>
      <c r="I61" s="7">
        <v>4541.45</v>
      </c>
      <c r="J61" s="6">
        <v>45506</v>
      </c>
      <c r="K61" s="7">
        <v>3722.5</v>
      </c>
      <c r="L61" s="6">
        <v>45490</v>
      </c>
      <c r="M61" s="8">
        <v>-16</v>
      </c>
      <c r="N61" s="8">
        <f t="shared" si="0"/>
        <v>14</v>
      </c>
      <c r="O61" s="10">
        <f t="shared" si="1"/>
        <v>-59560</v>
      </c>
      <c r="P61" s="10">
        <f t="shared" si="2"/>
        <v>52115</v>
      </c>
      <c r="Q61" s="8">
        <f t="shared" si="3"/>
        <v>30</v>
      </c>
    </row>
    <row r="62" spans="1:17" x14ac:dyDescent="0.25">
      <c r="A62" s="4" t="s">
        <v>12</v>
      </c>
      <c r="B62" s="4" t="s">
        <v>81</v>
      </c>
      <c r="C62" s="4" t="s">
        <v>111</v>
      </c>
      <c r="D62" s="5" t="s">
        <v>112</v>
      </c>
      <c r="E62" s="6">
        <v>45476</v>
      </c>
      <c r="F62" s="6">
        <v>45476</v>
      </c>
      <c r="G62" s="4">
        <v>12470653988</v>
      </c>
      <c r="H62" s="5">
        <v>221</v>
      </c>
      <c r="I62" s="7">
        <v>176.9</v>
      </c>
      <c r="J62" s="6">
        <v>45506</v>
      </c>
      <c r="K62" s="7">
        <v>145</v>
      </c>
      <c r="L62" s="6">
        <v>45478</v>
      </c>
      <c r="M62" s="8">
        <v>-28</v>
      </c>
      <c r="N62" s="8">
        <f t="shared" si="0"/>
        <v>2</v>
      </c>
      <c r="O62" s="10">
        <f t="shared" si="1"/>
        <v>-4060</v>
      </c>
      <c r="P62" s="10">
        <f t="shared" si="2"/>
        <v>290</v>
      </c>
      <c r="Q62" s="8">
        <f t="shared" si="3"/>
        <v>30</v>
      </c>
    </row>
    <row r="63" spans="1:17" x14ac:dyDescent="0.25">
      <c r="A63" s="4" t="s">
        <v>12</v>
      </c>
      <c r="B63" s="4" t="s">
        <v>81</v>
      </c>
      <c r="C63" s="4" t="s">
        <v>113</v>
      </c>
      <c r="D63" s="5">
        <v>1076070497</v>
      </c>
      <c r="E63" s="6">
        <v>45476</v>
      </c>
      <c r="F63" s="6">
        <v>45476</v>
      </c>
      <c r="G63" s="4">
        <v>12470689324</v>
      </c>
      <c r="H63" s="5">
        <v>1594</v>
      </c>
      <c r="I63" s="7">
        <v>61</v>
      </c>
      <c r="J63" s="6">
        <v>45506</v>
      </c>
      <c r="K63" s="7">
        <v>50</v>
      </c>
      <c r="L63" s="6">
        <v>45482</v>
      </c>
      <c r="M63" s="8">
        <v>-24</v>
      </c>
      <c r="N63" s="8">
        <f t="shared" si="0"/>
        <v>6</v>
      </c>
      <c r="O63" s="10">
        <f t="shared" si="1"/>
        <v>-1200</v>
      </c>
      <c r="P63" s="10">
        <f t="shared" si="2"/>
        <v>300</v>
      </c>
      <c r="Q63" s="8">
        <f t="shared" si="3"/>
        <v>30</v>
      </c>
    </row>
    <row r="64" spans="1:17" x14ac:dyDescent="0.25">
      <c r="A64" s="4" t="s">
        <v>12</v>
      </c>
      <c r="B64" s="4" t="s">
        <v>81</v>
      </c>
      <c r="C64" s="4" t="s">
        <v>114</v>
      </c>
      <c r="D64" s="5">
        <v>1542280589</v>
      </c>
      <c r="E64" s="6">
        <v>45476</v>
      </c>
      <c r="F64" s="6">
        <v>45476</v>
      </c>
      <c r="G64" s="4">
        <v>12471888956</v>
      </c>
      <c r="H64" s="5" t="s">
        <v>115</v>
      </c>
      <c r="I64" s="7">
        <v>270409.59999999998</v>
      </c>
      <c r="J64" s="6">
        <v>45506</v>
      </c>
      <c r="K64" s="7">
        <v>221647.21</v>
      </c>
      <c r="L64" s="6">
        <v>45484</v>
      </c>
      <c r="M64" s="8">
        <v>-22</v>
      </c>
      <c r="N64" s="8">
        <f t="shared" si="0"/>
        <v>8</v>
      </c>
      <c r="O64" s="10">
        <f t="shared" si="1"/>
        <v>-4876238.62</v>
      </c>
      <c r="P64" s="10">
        <f t="shared" si="2"/>
        <v>1773177.68</v>
      </c>
      <c r="Q64" s="8">
        <f t="shared" si="3"/>
        <v>30</v>
      </c>
    </row>
    <row r="65" spans="1:17" x14ac:dyDescent="0.25">
      <c r="A65" s="4" t="s">
        <v>12</v>
      </c>
      <c r="B65" s="4" t="s">
        <v>239</v>
      </c>
      <c r="C65" s="4" t="s">
        <v>116</v>
      </c>
      <c r="D65" s="5">
        <v>1347270496</v>
      </c>
      <c r="E65" s="6">
        <v>45477</v>
      </c>
      <c r="F65" s="6">
        <v>45477</v>
      </c>
      <c r="G65" s="4">
        <v>12475525610</v>
      </c>
      <c r="H65" s="5">
        <v>15</v>
      </c>
      <c r="I65" s="7">
        <v>32526.400000000001</v>
      </c>
      <c r="J65" s="6">
        <v>45507</v>
      </c>
      <c r="K65" s="7">
        <v>26660.98</v>
      </c>
      <c r="L65" s="6">
        <v>45484</v>
      </c>
      <c r="M65" s="8">
        <v>-23</v>
      </c>
      <c r="N65" s="8">
        <f t="shared" si="0"/>
        <v>7</v>
      </c>
      <c r="O65" s="10">
        <f t="shared" si="1"/>
        <v>-613202.54</v>
      </c>
      <c r="P65" s="10">
        <f t="shared" si="2"/>
        <v>186626.86</v>
      </c>
      <c r="Q65" s="8">
        <f t="shared" si="3"/>
        <v>30</v>
      </c>
    </row>
    <row r="66" spans="1:17" x14ac:dyDescent="0.25">
      <c r="A66" s="4" t="s">
        <v>12</v>
      </c>
      <c r="B66" s="4" t="s">
        <v>81</v>
      </c>
      <c r="C66" s="4" t="s">
        <v>117</v>
      </c>
      <c r="D66" s="5">
        <v>1550900490</v>
      </c>
      <c r="E66" s="6">
        <v>45477</v>
      </c>
      <c r="F66" s="6">
        <v>45477</v>
      </c>
      <c r="G66" s="4">
        <v>12476081130</v>
      </c>
      <c r="H66" s="5">
        <v>372</v>
      </c>
      <c r="I66" s="7">
        <v>176</v>
      </c>
      <c r="J66" s="6">
        <v>45507</v>
      </c>
      <c r="K66" s="7">
        <v>144.26</v>
      </c>
      <c r="L66" s="6">
        <v>45482</v>
      </c>
      <c r="M66" s="8">
        <v>-25</v>
      </c>
      <c r="N66" s="8">
        <f t="shared" si="0"/>
        <v>5</v>
      </c>
      <c r="O66" s="10">
        <f t="shared" si="1"/>
        <v>-3606.5</v>
      </c>
      <c r="P66" s="10">
        <f t="shared" si="2"/>
        <v>721.3</v>
      </c>
      <c r="Q66" s="8">
        <f t="shared" si="3"/>
        <v>30</v>
      </c>
    </row>
    <row r="67" spans="1:17" x14ac:dyDescent="0.25">
      <c r="A67" s="4" t="s">
        <v>12</v>
      </c>
      <c r="B67" s="4" t="s">
        <v>239</v>
      </c>
      <c r="C67" s="4" t="s">
        <v>118</v>
      </c>
      <c r="D67" s="5">
        <v>2019870696</v>
      </c>
      <c r="E67" s="6">
        <v>45477</v>
      </c>
      <c r="F67" s="6">
        <v>45477</v>
      </c>
      <c r="G67" s="4">
        <v>12477748887</v>
      </c>
      <c r="H67" s="5">
        <v>100047</v>
      </c>
      <c r="I67" s="7">
        <v>14824.55</v>
      </c>
      <c r="J67" s="6">
        <v>45537</v>
      </c>
      <c r="K67" s="7">
        <v>12151.27</v>
      </c>
      <c r="L67" s="6">
        <v>45484</v>
      </c>
      <c r="M67" s="8">
        <v>-53</v>
      </c>
      <c r="N67" s="8">
        <f t="shared" ref="N67:N130" si="4">L67-F67</f>
        <v>7</v>
      </c>
      <c r="O67" s="10">
        <f t="shared" ref="O67:O130" si="5">M67*K67</f>
        <v>-644017.31000000006</v>
      </c>
      <c r="P67" s="10">
        <f t="shared" ref="P67:P130" si="6">N67*K67</f>
        <v>85058.89</v>
      </c>
      <c r="Q67" s="8">
        <f t="shared" ref="Q67:Q130" si="7">J67-F67</f>
        <v>60</v>
      </c>
    </row>
    <row r="68" spans="1:17" x14ac:dyDescent="0.25">
      <c r="A68" s="4" t="s">
        <v>12</v>
      </c>
      <c r="B68" s="4" t="s">
        <v>81</v>
      </c>
      <c r="C68" s="4" t="s">
        <v>119</v>
      </c>
      <c r="D68" s="5">
        <v>1119210498</v>
      </c>
      <c r="E68" s="6">
        <v>45478</v>
      </c>
      <c r="F68" s="6">
        <v>45478</v>
      </c>
      <c r="G68" s="4">
        <v>12484243669</v>
      </c>
      <c r="H68" s="5" t="s">
        <v>120</v>
      </c>
      <c r="I68" s="7">
        <v>273.08</v>
      </c>
      <c r="J68" s="6">
        <v>45508</v>
      </c>
      <c r="K68" s="7">
        <v>223.84</v>
      </c>
      <c r="L68" s="6">
        <v>45482</v>
      </c>
      <c r="M68" s="8">
        <v>-26</v>
      </c>
      <c r="N68" s="8">
        <f t="shared" si="4"/>
        <v>4</v>
      </c>
      <c r="O68" s="10">
        <f t="shared" si="5"/>
        <v>-5819.84</v>
      </c>
      <c r="P68" s="10">
        <f t="shared" si="6"/>
        <v>895.36</v>
      </c>
      <c r="Q68" s="8">
        <f t="shared" si="7"/>
        <v>30</v>
      </c>
    </row>
    <row r="69" spans="1:17" x14ac:dyDescent="0.25">
      <c r="A69" s="4" t="s">
        <v>12</v>
      </c>
      <c r="B69" s="4" t="s">
        <v>81</v>
      </c>
      <c r="C69" s="4" t="s">
        <v>121</v>
      </c>
      <c r="D69" s="5">
        <v>1401640493</v>
      </c>
      <c r="E69" s="6">
        <v>45482</v>
      </c>
      <c r="F69" s="6">
        <v>45482</v>
      </c>
      <c r="G69" s="4">
        <v>12507186642</v>
      </c>
      <c r="H69" s="5">
        <v>609</v>
      </c>
      <c r="I69" s="7">
        <v>90.28</v>
      </c>
      <c r="J69" s="6">
        <v>45512</v>
      </c>
      <c r="K69" s="7">
        <v>74</v>
      </c>
      <c r="L69" s="6">
        <v>45484</v>
      </c>
      <c r="M69" s="8">
        <v>-28</v>
      </c>
      <c r="N69" s="8">
        <f t="shared" si="4"/>
        <v>2</v>
      </c>
      <c r="O69" s="10">
        <f t="shared" si="5"/>
        <v>-2072</v>
      </c>
      <c r="P69" s="10">
        <f t="shared" si="6"/>
        <v>148</v>
      </c>
      <c r="Q69" s="8">
        <f t="shared" si="7"/>
        <v>30</v>
      </c>
    </row>
    <row r="70" spans="1:17" x14ac:dyDescent="0.25">
      <c r="A70" s="4" t="s">
        <v>12</v>
      </c>
      <c r="B70" s="4" t="s">
        <v>81</v>
      </c>
      <c r="C70" s="4" t="s">
        <v>122</v>
      </c>
      <c r="D70" s="5">
        <v>453770497</v>
      </c>
      <c r="E70" s="6">
        <v>45483</v>
      </c>
      <c r="F70" s="6">
        <v>45483</v>
      </c>
      <c r="G70" s="4">
        <v>12510962784</v>
      </c>
      <c r="H70" s="5">
        <v>253</v>
      </c>
      <c r="I70" s="7">
        <v>5900</v>
      </c>
      <c r="J70" s="6">
        <v>45513</v>
      </c>
      <c r="K70" s="7">
        <v>4836.07</v>
      </c>
      <c r="L70" s="6">
        <v>45484</v>
      </c>
      <c r="M70" s="8">
        <v>-29</v>
      </c>
      <c r="N70" s="8">
        <f t="shared" si="4"/>
        <v>1</v>
      </c>
      <c r="O70" s="10">
        <f t="shared" si="5"/>
        <v>-140246.03</v>
      </c>
      <c r="P70" s="10">
        <f t="shared" si="6"/>
        <v>4836.07</v>
      </c>
      <c r="Q70" s="8">
        <f t="shared" si="7"/>
        <v>30</v>
      </c>
    </row>
    <row r="71" spans="1:17" x14ac:dyDescent="0.25">
      <c r="A71" s="4" t="s">
        <v>12</v>
      </c>
      <c r="B71" s="4" t="s">
        <v>81</v>
      </c>
      <c r="C71" s="4" t="s">
        <v>82</v>
      </c>
      <c r="D71" s="5">
        <v>1530730496</v>
      </c>
      <c r="E71" s="6">
        <v>45484</v>
      </c>
      <c r="F71" s="6">
        <v>45484</v>
      </c>
      <c r="G71" s="4">
        <v>12528202106</v>
      </c>
      <c r="H71" s="5" t="s">
        <v>123</v>
      </c>
      <c r="I71" s="7">
        <v>12702.86</v>
      </c>
      <c r="J71" s="6">
        <v>45514</v>
      </c>
      <c r="K71" s="7">
        <v>12702.86</v>
      </c>
      <c r="L71" s="6">
        <v>45490</v>
      </c>
      <c r="M71" s="8">
        <v>-24</v>
      </c>
      <c r="N71" s="8">
        <f t="shared" si="4"/>
        <v>6</v>
      </c>
      <c r="O71" s="10">
        <f t="shared" si="5"/>
        <v>-304868.64</v>
      </c>
      <c r="P71" s="10">
        <f t="shared" si="6"/>
        <v>76217.16</v>
      </c>
      <c r="Q71" s="8">
        <f t="shared" si="7"/>
        <v>30</v>
      </c>
    </row>
    <row r="72" spans="1:17" x14ac:dyDescent="0.25">
      <c r="A72" s="4" t="s">
        <v>12</v>
      </c>
      <c r="B72" s="4" t="s">
        <v>239</v>
      </c>
      <c r="C72" s="4" t="s">
        <v>16</v>
      </c>
      <c r="D72" s="5">
        <v>937170496</v>
      </c>
      <c r="E72" s="6">
        <v>45485</v>
      </c>
      <c r="F72" s="6">
        <v>45485</v>
      </c>
      <c r="G72" s="4">
        <v>12532426969</v>
      </c>
      <c r="H72" s="5" t="s">
        <v>124</v>
      </c>
      <c r="I72" s="7">
        <v>4581.78</v>
      </c>
      <c r="J72" s="6">
        <v>45515</v>
      </c>
      <c r="K72" s="7">
        <v>3755.56</v>
      </c>
      <c r="L72" s="6">
        <v>45490</v>
      </c>
      <c r="M72" s="8">
        <v>-25</v>
      </c>
      <c r="N72" s="8">
        <f t="shared" si="4"/>
        <v>5</v>
      </c>
      <c r="O72" s="10">
        <f t="shared" si="5"/>
        <v>-93889</v>
      </c>
      <c r="P72" s="10">
        <f t="shared" si="6"/>
        <v>18777.8</v>
      </c>
      <c r="Q72" s="8">
        <f t="shared" si="7"/>
        <v>30</v>
      </c>
    </row>
    <row r="73" spans="1:17" x14ac:dyDescent="0.25">
      <c r="A73" s="4" t="s">
        <v>12</v>
      </c>
      <c r="B73" s="4" t="s">
        <v>81</v>
      </c>
      <c r="C73" s="4" t="s">
        <v>111</v>
      </c>
      <c r="D73" s="5" t="s">
        <v>112</v>
      </c>
      <c r="E73" s="6">
        <v>45485</v>
      </c>
      <c r="F73" s="6">
        <v>45485</v>
      </c>
      <c r="G73" s="4">
        <v>12539386240</v>
      </c>
      <c r="H73" s="5">
        <v>233</v>
      </c>
      <c r="I73" s="7">
        <v>152.5</v>
      </c>
      <c r="J73" s="6">
        <v>45515</v>
      </c>
      <c r="K73" s="7">
        <v>125</v>
      </c>
      <c r="L73" s="6">
        <v>45490</v>
      </c>
      <c r="M73" s="8">
        <v>-25</v>
      </c>
      <c r="N73" s="8">
        <f t="shared" si="4"/>
        <v>5</v>
      </c>
      <c r="O73" s="10">
        <f t="shared" si="5"/>
        <v>-3125</v>
      </c>
      <c r="P73" s="10">
        <f t="shared" si="6"/>
        <v>625</v>
      </c>
      <c r="Q73" s="8">
        <f t="shared" si="7"/>
        <v>30</v>
      </c>
    </row>
    <row r="74" spans="1:17" x14ac:dyDescent="0.25">
      <c r="A74" s="4" t="s">
        <v>12</v>
      </c>
      <c r="B74" s="4" t="s">
        <v>81</v>
      </c>
      <c r="C74" s="4" t="s">
        <v>125</v>
      </c>
      <c r="D74" s="5" t="s">
        <v>126</v>
      </c>
      <c r="E74" s="6">
        <v>45485</v>
      </c>
      <c r="F74" s="6">
        <v>45485</v>
      </c>
      <c r="G74" s="4">
        <v>12540048388</v>
      </c>
      <c r="H74" s="5" t="s">
        <v>127</v>
      </c>
      <c r="I74" s="7">
        <v>26740.7</v>
      </c>
      <c r="J74" s="6">
        <v>45515</v>
      </c>
      <c r="K74" s="7">
        <v>21918.61</v>
      </c>
      <c r="L74" s="6">
        <v>45490</v>
      </c>
      <c r="M74" s="8">
        <v>-25</v>
      </c>
      <c r="N74" s="8">
        <f t="shared" si="4"/>
        <v>5</v>
      </c>
      <c r="O74" s="10">
        <f t="shared" si="5"/>
        <v>-547965.25</v>
      </c>
      <c r="P74" s="10">
        <f t="shared" si="6"/>
        <v>109593.05</v>
      </c>
      <c r="Q74" s="8">
        <f t="shared" si="7"/>
        <v>30</v>
      </c>
    </row>
    <row r="75" spans="1:17" x14ac:dyDescent="0.25">
      <c r="A75" s="4" t="s">
        <v>12</v>
      </c>
      <c r="B75" s="4" t="s">
        <v>81</v>
      </c>
      <c r="C75" s="4" t="s">
        <v>128</v>
      </c>
      <c r="D75" s="5">
        <v>657860490</v>
      </c>
      <c r="E75" s="6">
        <v>45488</v>
      </c>
      <c r="F75" s="6">
        <v>45488</v>
      </c>
      <c r="G75" s="4">
        <v>12559791097</v>
      </c>
      <c r="H75" s="5" t="s">
        <v>129</v>
      </c>
      <c r="I75" s="7">
        <v>1336.63</v>
      </c>
      <c r="J75" s="6">
        <v>45518</v>
      </c>
      <c r="K75" s="7">
        <v>1095.5999999999999</v>
      </c>
      <c r="L75" s="6">
        <v>45490</v>
      </c>
      <c r="M75" s="8">
        <v>-28</v>
      </c>
      <c r="N75" s="8">
        <f t="shared" si="4"/>
        <v>2</v>
      </c>
      <c r="O75" s="10">
        <f t="shared" si="5"/>
        <v>-30676.799999999996</v>
      </c>
      <c r="P75" s="10">
        <f t="shared" si="6"/>
        <v>2191.1999999999998</v>
      </c>
      <c r="Q75" s="8">
        <f t="shared" si="7"/>
        <v>30</v>
      </c>
    </row>
    <row r="76" spans="1:17" x14ac:dyDescent="0.25">
      <c r="A76" s="4" t="s">
        <v>12</v>
      </c>
      <c r="B76" s="4" t="s">
        <v>81</v>
      </c>
      <c r="C76" s="4" t="s">
        <v>130</v>
      </c>
      <c r="D76" s="5">
        <v>1687620490</v>
      </c>
      <c r="E76" s="6">
        <v>45488</v>
      </c>
      <c r="F76" s="6">
        <v>45488</v>
      </c>
      <c r="G76" s="4">
        <v>12562337546</v>
      </c>
      <c r="H76" s="5">
        <v>1174</v>
      </c>
      <c r="I76" s="7">
        <v>156.6</v>
      </c>
      <c r="J76" s="6">
        <v>45518</v>
      </c>
      <c r="K76" s="7">
        <v>132.41999999999999</v>
      </c>
      <c r="L76" s="6">
        <v>45503</v>
      </c>
      <c r="M76" s="8">
        <v>-15</v>
      </c>
      <c r="N76" s="8">
        <f t="shared" si="4"/>
        <v>15</v>
      </c>
      <c r="O76" s="10">
        <f t="shared" si="5"/>
        <v>-1986.2999999999997</v>
      </c>
      <c r="P76" s="10">
        <f t="shared" si="6"/>
        <v>1986.2999999999997</v>
      </c>
      <c r="Q76" s="8">
        <f t="shared" si="7"/>
        <v>30</v>
      </c>
    </row>
    <row r="77" spans="1:17" x14ac:dyDescent="0.25">
      <c r="A77" s="4" t="s">
        <v>12</v>
      </c>
      <c r="B77" s="4" t="s">
        <v>81</v>
      </c>
      <c r="C77" s="4" t="s">
        <v>130</v>
      </c>
      <c r="D77" s="5">
        <v>1687620490</v>
      </c>
      <c r="E77" s="6">
        <v>45489</v>
      </c>
      <c r="F77" s="6">
        <v>45489</v>
      </c>
      <c r="G77" s="4">
        <v>12566627340</v>
      </c>
      <c r="H77" s="5">
        <v>1224</v>
      </c>
      <c r="I77" s="7">
        <v>78.3</v>
      </c>
      <c r="J77" s="6">
        <v>45519</v>
      </c>
      <c r="K77" s="7">
        <v>66.209999999999994</v>
      </c>
      <c r="L77" s="6">
        <v>45503</v>
      </c>
      <c r="M77" s="8">
        <v>-16</v>
      </c>
      <c r="N77" s="8">
        <f t="shared" si="4"/>
        <v>14</v>
      </c>
      <c r="O77" s="10">
        <f t="shared" si="5"/>
        <v>-1059.3599999999999</v>
      </c>
      <c r="P77" s="10">
        <f t="shared" si="6"/>
        <v>926.93999999999994</v>
      </c>
      <c r="Q77" s="8">
        <f t="shared" si="7"/>
        <v>30</v>
      </c>
    </row>
    <row r="78" spans="1:17" x14ac:dyDescent="0.25">
      <c r="A78" s="4" t="s">
        <v>12</v>
      </c>
      <c r="B78" s="4" t="s">
        <v>239</v>
      </c>
      <c r="C78" s="4" t="s">
        <v>131</v>
      </c>
      <c r="D78" s="5">
        <v>7149930583</v>
      </c>
      <c r="E78" s="6">
        <v>45490</v>
      </c>
      <c r="F78" s="6">
        <v>45490</v>
      </c>
      <c r="G78" s="4">
        <v>12571984474</v>
      </c>
      <c r="H78" s="5">
        <v>2200008000</v>
      </c>
      <c r="I78" s="7">
        <v>104199.32</v>
      </c>
      <c r="J78" s="6">
        <v>45550</v>
      </c>
      <c r="K78" s="7">
        <v>85409.279999999999</v>
      </c>
      <c r="L78" s="6">
        <v>45497</v>
      </c>
      <c r="M78" s="8">
        <v>-53</v>
      </c>
      <c r="N78" s="8">
        <f t="shared" si="4"/>
        <v>7</v>
      </c>
      <c r="O78" s="10">
        <f t="shared" si="5"/>
        <v>-4526691.84</v>
      </c>
      <c r="P78" s="10">
        <f t="shared" si="6"/>
        <v>597864.95999999996</v>
      </c>
      <c r="Q78" s="8">
        <f t="shared" si="7"/>
        <v>60</v>
      </c>
    </row>
    <row r="79" spans="1:17" x14ac:dyDescent="0.25">
      <c r="A79" s="4" t="s">
        <v>12</v>
      </c>
      <c r="B79" s="4" t="s">
        <v>239</v>
      </c>
      <c r="C79" s="4" t="s">
        <v>131</v>
      </c>
      <c r="D79" s="5">
        <v>7149930583</v>
      </c>
      <c r="E79" s="6">
        <v>45490</v>
      </c>
      <c r="F79" s="6">
        <v>45490</v>
      </c>
      <c r="G79" s="4">
        <v>12574000452</v>
      </c>
      <c r="H79" s="5">
        <v>2200008005</v>
      </c>
      <c r="I79" s="7">
        <v>51794.09</v>
      </c>
      <c r="J79" s="6">
        <v>45550</v>
      </c>
      <c r="K79" s="7">
        <v>42454.17</v>
      </c>
      <c r="L79" s="6">
        <v>45497</v>
      </c>
      <c r="M79" s="8">
        <v>-53</v>
      </c>
      <c r="N79" s="8">
        <f t="shared" si="4"/>
        <v>7</v>
      </c>
      <c r="O79" s="10">
        <f t="shared" si="5"/>
        <v>-2250071.0099999998</v>
      </c>
      <c r="P79" s="10">
        <f t="shared" si="6"/>
        <v>297179.19</v>
      </c>
      <c r="Q79" s="8">
        <f t="shared" si="7"/>
        <v>60</v>
      </c>
    </row>
    <row r="80" spans="1:17" x14ac:dyDescent="0.25">
      <c r="A80" s="4" t="s">
        <v>12</v>
      </c>
      <c r="B80" s="4" t="s">
        <v>239</v>
      </c>
      <c r="C80" s="4" t="s">
        <v>132</v>
      </c>
      <c r="D80" s="5" t="s">
        <v>133</v>
      </c>
      <c r="E80" s="6">
        <v>45490</v>
      </c>
      <c r="F80" s="6">
        <v>45490</v>
      </c>
      <c r="G80" s="4">
        <v>12574768456</v>
      </c>
      <c r="H80" s="5" t="s">
        <v>134</v>
      </c>
      <c r="I80" s="7">
        <v>13779.25</v>
      </c>
      <c r="J80" s="6">
        <v>45520</v>
      </c>
      <c r="K80" s="7">
        <v>13779.25</v>
      </c>
      <c r="L80" s="6">
        <v>45497</v>
      </c>
      <c r="M80" s="8">
        <v>-23</v>
      </c>
      <c r="N80" s="8">
        <f t="shared" si="4"/>
        <v>7</v>
      </c>
      <c r="O80" s="10">
        <f t="shared" si="5"/>
        <v>-316922.75</v>
      </c>
      <c r="P80" s="10">
        <f t="shared" si="6"/>
        <v>96454.75</v>
      </c>
      <c r="Q80" s="8">
        <f t="shared" si="7"/>
        <v>30</v>
      </c>
    </row>
    <row r="81" spans="1:17" x14ac:dyDescent="0.25">
      <c r="A81" s="4" t="s">
        <v>12</v>
      </c>
      <c r="B81" s="4" t="s">
        <v>81</v>
      </c>
      <c r="C81" s="4" t="s">
        <v>94</v>
      </c>
      <c r="D81" s="5">
        <v>123490492</v>
      </c>
      <c r="E81" s="6">
        <v>45490</v>
      </c>
      <c r="F81" s="6">
        <v>45490</v>
      </c>
      <c r="G81" s="4">
        <v>12576711886</v>
      </c>
      <c r="H81" s="5" t="s">
        <v>135</v>
      </c>
      <c r="I81" s="7">
        <v>387.56</v>
      </c>
      <c r="J81" s="6">
        <v>45520</v>
      </c>
      <c r="K81" s="7">
        <v>317.67</v>
      </c>
      <c r="L81" s="6">
        <v>45503</v>
      </c>
      <c r="M81" s="8">
        <v>-17</v>
      </c>
      <c r="N81" s="8">
        <f t="shared" si="4"/>
        <v>13</v>
      </c>
      <c r="O81" s="10">
        <f t="shared" si="5"/>
        <v>-5400.39</v>
      </c>
      <c r="P81" s="10">
        <f t="shared" si="6"/>
        <v>4129.71</v>
      </c>
      <c r="Q81" s="8">
        <f t="shared" si="7"/>
        <v>30</v>
      </c>
    </row>
    <row r="82" spans="1:17" x14ac:dyDescent="0.25">
      <c r="A82" s="4" t="s">
        <v>12</v>
      </c>
      <c r="B82" s="4" t="s">
        <v>81</v>
      </c>
      <c r="C82" s="4" t="s">
        <v>136</v>
      </c>
      <c r="D82" s="5">
        <v>6563960480</v>
      </c>
      <c r="E82" s="6">
        <v>45491</v>
      </c>
      <c r="F82" s="6">
        <v>45491</v>
      </c>
      <c r="G82" s="4">
        <v>12586533587</v>
      </c>
      <c r="H82" s="5" t="s">
        <v>137</v>
      </c>
      <c r="I82" s="7">
        <v>16470</v>
      </c>
      <c r="J82" s="6">
        <v>45521</v>
      </c>
      <c r="K82" s="7">
        <v>13500</v>
      </c>
      <c r="L82" s="6">
        <v>45503</v>
      </c>
      <c r="M82" s="8">
        <v>-18</v>
      </c>
      <c r="N82" s="8">
        <f t="shared" si="4"/>
        <v>12</v>
      </c>
      <c r="O82" s="10">
        <f t="shared" si="5"/>
        <v>-243000</v>
      </c>
      <c r="P82" s="10">
        <f t="shared" si="6"/>
        <v>162000</v>
      </c>
      <c r="Q82" s="8">
        <f t="shared" si="7"/>
        <v>30</v>
      </c>
    </row>
    <row r="83" spans="1:17" x14ac:dyDescent="0.25">
      <c r="A83" s="4" t="s">
        <v>12</v>
      </c>
      <c r="B83" s="4" t="s">
        <v>81</v>
      </c>
      <c r="C83" s="4" t="s">
        <v>138</v>
      </c>
      <c r="D83" s="5">
        <v>1814250492</v>
      </c>
      <c r="E83" s="6">
        <v>45492</v>
      </c>
      <c r="F83" s="6">
        <v>45492</v>
      </c>
      <c r="G83" s="4">
        <v>12594547521</v>
      </c>
      <c r="H83" s="5">
        <v>158</v>
      </c>
      <c r="I83" s="7">
        <v>2440</v>
      </c>
      <c r="J83" s="6">
        <v>45522</v>
      </c>
      <c r="K83" s="7">
        <v>2000</v>
      </c>
      <c r="L83" s="6">
        <v>45503</v>
      </c>
      <c r="M83" s="8">
        <v>-19</v>
      </c>
      <c r="N83" s="8">
        <f t="shared" si="4"/>
        <v>11</v>
      </c>
      <c r="O83" s="10">
        <f t="shared" si="5"/>
        <v>-38000</v>
      </c>
      <c r="P83" s="10">
        <f t="shared" si="6"/>
        <v>22000</v>
      </c>
      <c r="Q83" s="8">
        <f t="shared" si="7"/>
        <v>30</v>
      </c>
    </row>
    <row r="84" spans="1:17" x14ac:dyDescent="0.25">
      <c r="A84" s="4" t="s">
        <v>12</v>
      </c>
      <c r="B84" s="4" t="s">
        <v>81</v>
      </c>
      <c r="C84" s="4" t="s">
        <v>139</v>
      </c>
      <c r="D84" s="5">
        <v>1903570495</v>
      </c>
      <c r="E84" s="6">
        <v>45495</v>
      </c>
      <c r="F84" s="6">
        <v>45495</v>
      </c>
      <c r="G84" s="4">
        <v>12605633485</v>
      </c>
      <c r="H84" s="5" t="s">
        <v>140</v>
      </c>
      <c r="I84" s="7">
        <v>62794.12</v>
      </c>
      <c r="J84" s="6">
        <v>45555</v>
      </c>
      <c r="K84" s="7">
        <v>51470.59</v>
      </c>
      <c r="L84" s="6">
        <v>45503</v>
      </c>
      <c r="M84" s="8">
        <v>-52</v>
      </c>
      <c r="N84" s="8">
        <f t="shared" si="4"/>
        <v>8</v>
      </c>
      <c r="O84" s="10">
        <f t="shared" si="5"/>
        <v>-2676470.6799999997</v>
      </c>
      <c r="P84" s="10">
        <f t="shared" si="6"/>
        <v>411764.72</v>
      </c>
      <c r="Q84" s="8">
        <f t="shared" si="7"/>
        <v>60</v>
      </c>
    </row>
    <row r="85" spans="1:17" x14ac:dyDescent="0.25">
      <c r="A85" s="4" t="s">
        <v>12</v>
      </c>
      <c r="B85" s="4" t="s">
        <v>81</v>
      </c>
      <c r="C85" s="4" t="s">
        <v>141</v>
      </c>
      <c r="D85" s="5">
        <v>206110496</v>
      </c>
      <c r="E85" s="6">
        <v>45496</v>
      </c>
      <c r="F85" s="6">
        <v>45496</v>
      </c>
      <c r="G85" s="4">
        <v>12617769303</v>
      </c>
      <c r="H85" s="5">
        <v>241001540</v>
      </c>
      <c r="I85" s="7">
        <v>405.19</v>
      </c>
      <c r="J85" s="6">
        <v>45526</v>
      </c>
      <c r="K85" s="7">
        <v>332.12</v>
      </c>
      <c r="L85" s="6">
        <v>45503</v>
      </c>
      <c r="M85" s="8">
        <v>-23</v>
      </c>
      <c r="N85" s="8">
        <f t="shared" si="4"/>
        <v>7</v>
      </c>
      <c r="O85" s="10">
        <f t="shared" si="5"/>
        <v>-7638.76</v>
      </c>
      <c r="P85" s="10">
        <f t="shared" si="6"/>
        <v>2324.84</v>
      </c>
      <c r="Q85" s="8">
        <f t="shared" si="7"/>
        <v>30</v>
      </c>
    </row>
    <row r="86" spans="1:17" x14ac:dyDescent="0.25">
      <c r="A86" s="4" t="s">
        <v>12</v>
      </c>
      <c r="B86" s="4" t="s">
        <v>81</v>
      </c>
      <c r="C86" s="4" t="s">
        <v>94</v>
      </c>
      <c r="D86" s="5">
        <v>123490492</v>
      </c>
      <c r="E86" s="6">
        <v>45497</v>
      </c>
      <c r="F86" s="6">
        <v>45497</v>
      </c>
      <c r="G86" s="4">
        <v>12623414019</v>
      </c>
      <c r="H86" s="5" t="s">
        <v>142</v>
      </c>
      <c r="I86" s="7">
        <v>75.760000000000005</v>
      </c>
      <c r="J86" s="6">
        <v>45527</v>
      </c>
      <c r="K86" s="7">
        <v>62.1</v>
      </c>
      <c r="L86" s="6">
        <v>45503</v>
      </c>
      <c r="M86" s="8">
        <v>-24</v>
      </c>
      <c r="N86" s="8">
        <f t="shared" si="4"/>
        <v>6</v>
      </c>
      <c r="O86" s="10">
        <f t="shared" si="5"/>
        <v>-1490.4</v>
      </c>
      <c r="P86" s="10">
        <f t="shared" si="6"/>
        <v>372.6</v>
      </c>
      <c r="Q86" s="8">
        <f t="shared" si="7"/>
        <v>30</v>
      </c>
    </row>
    <row r="87" spans="1:17" x14ac:dyDescent="0.25">
      <c r="A87" s="4" t="s">
        <v>12</v>
      </c>
      <c r="B87" s="4" t="s">
        <v>81</v>
      </c>
      <c r="C87" s="4" t="s">
        <v>94</v>
      </c>
      <c r="D87" s="5">
        <v>123490492</v>
      </c>
      <c r="E87" s="6">
        <v>45497</v>
      </c>
      <c r="F87" s="6">
        <v>45497</v>
      </c>
      <c r="G87" s="4">
        <v>12623414186</v>
      </c>
      <c r="H87" s="5" t="s">
        <v>143</v>
      </c>
      <c r="I87" s="7">
        <v>434.64</v>
      </c>
      <c r="J87" s="6">
        <v>45527</v>
      </c>
      <c r="K87" s="7">
        <v>356.26</v>
      </c>
      <c r="L87" s="6">
        <v>45503</v>
      </c>
      <c r="M87" s="8">
        <v>-24</v>
      </c>
      <c r="N87" s="8">
        <f t="shared" si="4"/>
        <v>6</v>
      </c>
      <c r="O87" s="10">
        <f t="shared" si="5"/>
        <v>-8550.24</v>
      </c>
      <c r="P87" s="10">
        <f t="shared" si="6"/>
        <v>2137.56</v>
      </c>
      <c r="Q87" s="8">
        <f t="shared" si="7"/>
        <v>30</v>
      </c>
    </row>
    <row r="88" spans="1:17" x14ac:dyDescent="0.25">
      <c r="A88" s="4" t="s">
        <v>12</v>
      </c>
      <c r="B88" s="4" t="s">
        <v>81</v>
      </c>
      <c r="C88" s="4" t="s">
        <v>104</v>
      </c>
      <c r="D88" s="5" t="s">
        <v>105</v>
      </c>
      <c r="E88" s="6">
        <v>45499</v>
      </c>
      <c r="F88" s="6">
        <v>45499</v>
      </c>
      <c r="G88" s="4">
        <v>12637481283</v>
      </c>
      <c r="H88" s="5" t="s">
        <v>144</v>
      </c>
      <c r="I88" s="7">
        <v>355.14</v>
      </c>
      <c r="J88" s="6">
        <v>45529</v>
      </c>
      <c r="K88" s="7">
        <v>291.10000000000002</v>
      </c>
      <c r="L88" s="6">
        <v>45503</v>
      </c>
      <c r="M88" s="8">
        <v>-26</v>
      </c>
      <c r="N88" s="8">
        <f t="shared" si="4"/>
        <v>4</v>
      </c>
      <c r="O88" s="10">
        <f t="shared" si="5"/>
        <v>-7568.6</v>
      </c>
      <c r="P88" s="10">
        <f t="shared" si="6"/>
        <v>1164.4000000000001</v>
      </c>
      <c r="Q88" s="8">
        <f t="shared" si="7"/>
        <v>30</v>
      </c>
    </row>
    <row r="89" spans="1:17" x14ac:dyDescent="0.25">
      <c r="A89" s="4" t="s">
        <v>12</v>
      </c>
      <c r="B89" s="4" t="s">
        <v>81</v>
      </c>
      <c r="C89" s="4" t="s">
        <v>145</v>
      </c>
      <c r="D89" s="5" t="s">
        <v>146</v>
      </c>
      <c r="E89" s="6">
        <v>45499</v>
      </c>
      <c r="F89" s="6">
        <v>45499</v>
      </c>
      <c r="G89" s="4">
        <v>12639848835</v>
      </c>
      <c r="H89" s="5" t="s">
        <v>147</v>
      </c>
      <c r="I89" s="7">
        <v>5709.6</v>
      </c>
      <c r="J89" s="6">
        <v>45529</v>
      </c>
      <c r="K89" s="7">
        <v>5709.6</v>
      </c>
      <c r="L89" s="6">
        <v>45530</v>
      </c>
      <c r="M89" s="8">
        <v>1</v>
      </c>
      <c r="N89" s="8">
        <f t="shared" si="4"/>
        <v>31</v>
      </c>
      <c r="O89" s="10">
        <f t="shared" si="5"/>
        <v>5709.6</v>
      </c>
      <c r="P89" s="10">
        <f t="shared" si="6"/>
        <v>176997.6</v>
      </c>
      <c r="Q89" s="8">
        <f t="shared" si="7"/>
        <v>30</v>
      </c>
    </row>
    <row r="90" spans="1:17" x14ac:dyDescent="0.25">
      <c r="A90" s="4" t="s">
        <v>12</v>
      </c>
      <c r="B90" s="4" t="s">
        <v>81</v>
      </c>
      <c r="C90" s="4" t="s">
        <v>148</v>
      </c>
      <c r="D90" s="5">
        <v>1901750495</v>
      </c>
      <c r="E90" s="6">
        <v>45502</v>
      </c>
      <c r="F90" s="6">
        <v>45502</v>
      </c>
      <c r="G90" s="4">
        <v>12650471680</v>
      </c>
      <c r="H90" s="5">
        <v>344</v>
      </c>
      <c r="I90" s="7">
        <v>288.85000000000002</v>
      </c>
      <c r="J90" s="6">
        <v>45532</v>
      </c>
      <c r="K90" s="7">
        <v>236.76</v>
      </c>
      <c r="L90" s="6">
        <v>45509</v>
      </c>
      <c r="M90" s="8">
        <v>-23</v>
      </c>
      <c r="N90" s="8">
        <f t="shared" si="4"/>
        <v>7</v>
      </c>
      <c r="O90" s="10">
        <f t="shared" si="5"/>
        <v>-5445.48</v>
      </c>
      <c r="P90" s="10">
        <f t="shared" si="6"/>
        <v>1657.32</v>
      </c>
      <c r="Q90" s="8">
        <f t="shared" si="7"/>
        <v>30</v>
      </c>
    </row>
    <row r="91" spans="1:17" x14ac:dyDescent="0.25">
      <c r="A91" s="4" t="s">
        <v>12</v>
      </c>
      <c r="B91" s="4" t="s">
        <v>81</v>
      </c>
      <c r="C91" s="4" t="s">
        <v>141</v>
      </c>
      <c r="D91" s="5">
        <v>206110496</v>
      </c>
      <c r="E91" s="6">
        <v>45502</v>
      </c>
      <c r="F91" s="6">
        <v>45502</v>
      </c>
      <c r="G91" s="4">
        <v>12651506768</v>
      </c>
      <c r="H91" s="5">
        <v>241001581</v>
      </c>
      <c r="I91" s="7">
        <v>397.39</v>
      </c>
      <c r="J91" s="6">
        <v>45532</v>
      </c>
      <c r="K91" s="7">
        <v>325.73</v>
      </c>
      <c r="L91" s="6">
        <v>45509</v>
      </c>
      <c r="M91" s="8">
        <v>-23</v>
      </c>
      <c r="N91" s="8">
        <f t="shared" si="4"/>
        <v>7</v>
      </c>
      <c r="O91" s="10">
        <f t="shared" si="5"/>
        <v>-7491.7900000000009</v>
      </c>
      <c r="P91" s="10">
        <f t="shared" si="6"/>
        <v>2280.11</v>
      </c>
      <c r="Q91" s="8">
        <f t="shared" si="7"/>
        <v>30</v>
      </c>
    </row>
    <row r="92" spans="1:17" x14ac:dyDescent="0.25">
      <c r="A92" s="4" t="s">
        <v>12</v>
      </c>
      <c r="B92" s="4" t="s">
        <v>81</v>
      </c>
      <c r="C92" s="4" t="s">
        <v>89</v>
      </c>
      <c r="D92" s="5">
        <v>1453530493</v>
      </c>
      <c r="E92" s="6">
        <v>45503</v>
      </c>
      <c r="F92" s="6">
        <v>45503</v>
      </c>
      <c r="G92" s="4">
        <v>12655674154</v>
      </c>
      <c r="H92" s="5">
        <v>64</v>
      </c>
      <c r="I92" s="7">
        <v>59122.33</v>
      </c>
      <c r="J92" s="6">
        <v>45563</v>
      </c>
      <c r="K92" s="7">
        <v>48460.93</v>
      </c>
      <c r="L92" s="6">
        <v>45513</v>
      </c>
      <c r="M92" s="8">
        <v>-50</v>
      </c>
      <c r="N92" s="8">
        <f t="shared" si="4"/>
        <v>10</v>
      </c>
      <c r="O92" s="10">
        <f t="shared" si="5"/>
        <v>-2423046.5</v>
      </c>
      <c r="P92" s="10">
        <f t="shared" si="6"/>
        <v>484609.3</v>
      </c>
      <c r="Q92" s="8">
        <f t="shared" si="7"/>
        <v>60</v>
      </c>
    </row>
    <row r="93" spans="1:17" x14ac:dyDescent="0.25">
      <c r="A93" s="4" t="s">
        <v>12</v>
      </c>
      <c r="B93" s="4" t="s">
        <v>81</v>
      </c>
      <c r="C93" s="4" t="s">
        <v>149</v>
      </c>
      <c r="D93" s="5" t="s">
        <v>150</v>
      </c>
      <c r="E93" s="6">
        <v>45503</v>
      </c>
      <c r="F93" s="6">
        <v>45503</v>
      </c>
      <c r="G93" s="4">
        <v>12656442211</v>
      </c>
      <c r="H93" s="5" t="s">
        <v>151</v>
      </c>
      <c r="I93" s="7">
        <v>1838.83</v>
      </c>
      <c r="J93" s="6">
        <v>45533</v>
      </c>
      <c r="K93" s="7">
        <v>1507.24</v>
      </c>
      <c r="L93" s="6">
        <v>45509</v>
      </c>
      <c r="M93" s="8">
        <v>-24</v>
      </c>
      <c r="N93" s="8">
        <f t="shared" si="4"/>
        <v>6</v>
      </c>
      <c r="O93" s="10">
        <f t="shared" si="5"/>
        <v>-36173.760000000002</v>
      </c>
      <c r="P93" s="10">
        <f t="shared" si="6"/>
        <v>9043.44</v>
      </c>
      <c r="Q93" s="8">
        <f t="shared" si="7"/>
        <v>30</v>
      </c>
    </row>
    <row r="94" spans="1:17" x14ac:dyDescent="0.25">
      <c r="A94" s="4" t="s">
        <v>12</v>
      </c>
      <c r="B94" s="4" t="s">
        <v>81</v>
      </c>
      <c r="C94" s="4" t="s">
        <v>152</v>
      </c>
      <c r="D94" s="5">
        <v>447840356</v>
      </c>
      <c r="E94" s="6">
        <v>45504</v>
      </c>
      <c r="F94" s="6">
        <v>45504</v>
      </c>
      <c r="G94" s="4">
        <v>12667864246</v>
      </c>
      <c r="H94" s="5" t="s">
        <v>153</v>
      </c>
      <c r="I94" s="7">
        <v>85664.19</v>
      </c>
      <c r="J94" s="6">
        <v>45534</v>
      </c>
      <c r="K94" s="7">
        <v>70216.55</v>
      </c>
      <c r="L94" s="6">
        <v>45509</v>
      </c>
      <c r="M94" s="8">
        <v>-25</v>
      </c>
      <c r="N94" s="8">
        <f t="shared" si="4"/>
        <v>5</v>
      </c>
      <c r="O94" s="10">
        <f t="shared" si="5"/>
        <v>-1755413.75</v>
      </c>
      <c r="P94" s="10">
        <f t="shared" si="6"/>
        <v>351082.75</v>
      </c>
      <c r="Q94" s="8">
        <f t="shared" si="7"/>
        <v>30</v>
      </c>
    </row>
    <row r="95" spans="1:17" x14ac:dyDescent="0.25">
      <c r="A95" s="4" t="s">
        <v>12</v>
      </c>
      <c r="B95" s="4" t="s">
        <v>81</v>
      </c>
      <c r="C95" s="4" t="s">
        <v>154</v>
      </c>
      <c r="D95" s="5">
        <v>1294550502</v>
      </c>
      <c r="E95" s="6">
        <v>45506</v>
      </c>
      <c r="F95" s="6">
        <v>45506</v>
      </c>
      <c r="G95" s="4">
        <v>12683039511</v>
      </c>
      <c r="H95" s="5" t="s">
        <v>155</v>
      </c>
      <c r="I95" s="7">
        <v>137710.54</v>
      </c>
      <c r="J95" s="6">
        <v>45536</v>
      </c>
      <c r="K95" s="7">
        <v>112877.49</v>
      </c>
      <c r="L95" s="6">
        <v>45511</v>
      </c>
      <c r="M95" s="8">
        <v>-25</v>
      </c>
      <c r="N95" s="8">
        <f t="shared" si="4"/>
        <v>5</v>
      </c>
      <c r="O95" s="10">
        <f t="shared" si="5"/>
        <v>-2821937.25</v>
      </c>
      <c r="P95" s="10">
        <f t="shared" si="6"/>
        <v>564387.45000000007</v>
      </c>
      <c r="Q95" s="8">
        <f t="shared" si="7"/>
        <v>30</v>
      </c>
    </row>
    <row r="96" spans="1:17" x14ac:dyDescent="0.25">
      <c r="A96" s="4" t="s">
        <v>12</v>
      </c>
      <c r="B96" s="4" t="s">
        <v>81</v>
      </c>
      <c r="C96" s="4" t="s">
        <v>149</v>
      </c>
      <c r="D96" s="5" t="s">
        <v>150</v>
      </c>
      <c r="E96" s="6">
        <v>45506</v>
      </c>
      <c r="F96" s="6">
        <v>45506</v>
      </c>
      <c r="G96" s="4">
        <v>12683522705</v>
      </c>
      <c r="H96" s="5" t="s">
        <v>156</v>
      </c>
      <c r="I96" s="7">
        <v>1797.61</v>
      </c>
      <c r="J96" s="6">
        <v>45536</v>
      </c>
      <c r="K96" s="7">
        <v>1473.45</v>
      </c>
      <c r="L96" s="6">
        <v>45511</v>
      </c>
      <c r="M96" s="8">
        <v>-25</v>
      </c>
      <c r="N96" s="8">
        <f t="shared" si="4"/>
        <v>5</v>
      </c>
      <c r="O96" s="10">
        <f t="shared" si="5"/>
        <v>-36836.25</v>
      </c>
      <c r="P96" s="10">
        <f t="shared" si="6"/>
        <v>7367.25</v>
      </c>
      <c r="Q96" s="8">
        <f t="shared" si="7"/>
        <v>30</v>
      </c>
    </row>
    <row r="97" spans="1:17" x14ac:dyDescent="0.25">
      <c r="A97" s="4" t="s">
        <v>12</v>
      </c>
      <c r="B97" s="4" t="s">
        <v>81</v>
      </c>
      <c r="C97" s="4" t="s">
        <v>149</v>
      </c>
      <c r="D97" s="5" t="s">
        <v>150</v>
      </c>
      <c r="E97" s="6">
        <v>45506</v>
      </c>
      <c r="F97" s="6">
        <v>45506</v>
      </c>
      <c r="G97" s="4">
        <v>12683541074</v>
      </c>
      <c r="H97" s="5" t="s">
        <v>157</v>
      </c>
      <c r="I97" s="7">
        <v>1683.88</v>
      </c>
      <c r="J97" s="6">
        <v>45536</v>
      </c>
      <c r="K97" s="7">
        <v>1380.23</v>
      </c>
      <c r="L97" s="6">
        <v>45511</v>
      </c>
      <c r="M97" s="8">
        <v>-25</v>
      </c>
      <c r="N97" s="8">
        <f t="shared" si="4"/>
        <v>5</v>
      </c>
      <c r="O97" s="10">
        <f t="shared" si="5"/>
        <v>-34505.75</v>
      </c>
      <c r="P97" s="10">
        <f t="shared" si="6"/>
        <v>6901.15</v>
      </c>
      <c r="Q97" s="8">
        <f t="shared" si="7"/>
        <v>30</v>
      </c>
    </row>
    <row r="98" spans="1:17" x14ac:dyDescent="0.25">
      <c r="A98" s="4" t="s">
        <v>12</v>
      </c>
      <c r="B98" s="4" t="s">
        <v>81</v>
      </c>
      <c r="C98" s="4" t="s">
        <v>158</v>
      </c>
      <c r="D98" s="5">
        <v>770070498</v>
      </c>
      <c r="E98" s="6">
        <v>45506</v>
      </c>
      <c r="F98" s="6">
        <v>45506</v>
      </c>
      <c r="G98" s="4">
        <v>12689459239</v>
      </c>
      <c r="H98" s="5">
        <v>932</v>
      </c>
      <c r="I98" s="7">
        <v>1708</v>
      </c>
      <c r="J98" s="6">
        <v>45566</v>
      </c>
      <c r="K98" s="7">
        <v>1400</v>
      </c>
      <c r="L98" s="6">
        <v>45530</v>
      </c>
      <c r="M98" s="8">
        <v>-36</v>
      </c>
      <c r="N98" s="8">
        <f t="shared" si="4"/>
        <v>24</v>
      </c>
      <c r="O98" s="10">
        <f t="shared" si="5"/>
        <v>-50400</v>
      </c>
      <c r="P98" s="10">
        <f t="shared" si="6"/>
        <v>33600</v>
      </c>
      <c r="Q98" s="8">
        <f t="shared" si="7"/>
        <v>60</v>
      </c>
    </row>
    <row r="99" spans="1:17" x14ac:dyDescent="0.25">
      <c r="A99" s="4" t="s">
        <v>12</v>
      </c>
      <c r="B99" s="4" t="s">
        <v>81</v>
      </c>
      <c r="C99" s="4" t="s">
        <v>96</v>
      </c>
      <c r="D99" s="5">
        <v>1007390501</v>
      </c>
      <c r="E99" s="6">
        <v>45509</v>
      </c>
      <c r="F99" s="6">
        <v>45509</v>
      </c>
      <c r="G99" s="4">
        <v>12699875987</v>
      </c>
      <c r="H99" s="5" t="s">
        <v>159</v>
      </c>
      <c r="I99" s="7">
        <v>1694.69</v>
      </c>
      <c r="J99" s="6">
        <v>45569</v>
      </c>
      <c r="K99" s="7">
        <v>1389.09</v>
      </c>
      <c r="L99" s="6">
        <v>45511</v>
      </c>
      <c r="M99" s="8">
        <v>-58</v>
      </c>
      <c r="N99" s="8">
        <f t="shared" si="4"/>
        <v>2</v>
      </c>
      <c r="O99" s="10">
        <f t="shared" si="5"/>
        <v>-80567.22</v>
      </c>
      <c r="P99" s="10">
        <f t="shared" si="6"/>
        <v>2778.18</v>
      </c>
      <c r="Q99" s="8">
        <f t="shared" si="7"/>
        <v>60</v>
      </c>
    </row>
    <row r="100" spans="1:17" x14ac:dyDescent="0.25">
      <c r="A100" s="4" t="s">
        <v>12</v>
      </c>
      <c r="B100" s="4" t="s">
        <v>81</v>
      </c>
      <c r="C100" s="4" t="s">
        <v>160</v>
      </c>
      <c r="D100" s="5">
        <v>805720497</v>
      </c>
      <c r="E100" s="6">
        <v>45509</v>
      </c>
      <c r="F100" s="6">
        <v>45509</v>
      </c>
      <c r="G100" s="4">
        <v>12701668961</v>
      </c>
      <c r="H100" s="5" t="s">
        <v>161</v>
      </c>
      <c r="I100" s="7">
        <v>21.25</v>
      </c>
      <c r="J100" s="6">
        <v>45539</v>
      </c>
      <c r="K100" s="7">
        <v>17.420000000000002</v>
      </c>
      <c r="L100" s="6">
        <v>45511</v>
      </c>
      <c r="M100" s="8">
        <v>-28</v>
      </c>
      <c r="N100" s="8">
        <f t="shared" si="4"/>
        <v>2</v>
      </c>
      <c r="O100" s="10">
        <f t="shared" si="5"/>
        <v>-487.76000000000005</v>
      </c>
      <c r="P100" s="10">
        <f t="shared" si="6"/>
        <v>34.840000000000003</v>
      </c>
      <c r="Q100" s="8">
        <f t="shared" si="7"/>
        <v>30</v>
      </c>
    </row>
    <row r="101" spans="1:17" x14ac:dyDescent="0.25">
      <c r="A101" s="4" t="s">
        <v>12</v>
      </c>
      <c r="B101" s="4" t="s">
        <v>81</v>
      </c>
      <c r="C101" s="4" t="s">
        <v>121</v>
      </c>
      <c r="D101" s="5">
        <v>1401640493</v>
      </c>
      <c r="E101" s="6">
        <v>45510</v>
      </c>
      <c r="F101" s="6">
        <v>45510</v>
      </c>
      <c r="G101" s="4">
        <v>12707797954</v>
      </c>
      <c r="H101" s="5">
        <v>731</v>
      </c>
      <c r="I101" s="7">
        <v>75.64</v>
      </c>
      <c r="J101" s="6">
        <v>45540</v>
      </c>
      <c r="K101" s="7">
        <v>62</v>
      </c>
      <c r="L101" s="6">
        <v>45511</v>
      </c>
      <c r="M101" s="8">
        <v>-29</v>
      </c>
      <c r="N101" s="8">
        <f t="shared" si="4"/>
        <v>1</v>
      </c>
      <c r="O101" s="10">
        <f t="shared" si="5"/>
        <v>-1798</v>
      </c>
      <c r="P101" s="10">
        <f t="shared" si="6"/>
        <v>62</v>
      </c>
      <c r="Q101" s="8">
        <f t="shared" si="7"/>
        <v>30</v>
      </c>
    </row>
    <row r="102" spans="1:17" x14ac:dyDescent="0.25">
      <c r="A102" s="4" t="s">
        <v>12</v>
      </c>
      <c r="B102" s="4" t="s">
        <v>81</v>
      </c>
      <c r="C102" s="4" t="s">
        <v>94</v>
      </c>
      <c r="D102" s="5">
        <v>123490492</v>
      </c>
      <c r="E102" s="6">
        <v>45513</v>
      </c>
      <c r="F102" s="6">
        <v>45513</v>
      </c>
      <c r="G102" s="4">
        <v>12737477329</v>
      </c>
      <c r="H102" s="5" t="s">
        <v>162</v>
      </c>
      <c r="I102" s="7">
        <v>178.76</v>
      </c>
      <c r="J102" s="6">
        <v>45543</v>
      </c>
      <c r="K102" s="7">
        <v>155</v>
      </c>
      <c r="L102" s="6">
        <v>45530</v>
      </c>
      <c r="M102" s="8">
        <v>-13</v>
      </c>
      <c r="N102" s="8">
        <f t="shared" si="4"/>
        <v>17</v>
      </c>
      <c r="O102" s="10">
        <f t="shared" si="5"/>
        <v>-2015</v>
      </c>
      <c r="P102" s="10">
        <f t="shared" si="6"/>
        <v>2635</v>
      </c>
      <c r="Q102" s="8">
        <f t="shared" si="7"/>
        <v>30</v>
      </c>
    </row>
    <row r="103" spans="1:17" x14ac:dyDescent="0.25">
      <c r="A103" s="4" t="s">
        <v>12</v>
      </c>
      <c r="B103" s="4" t="s">
        <v>81</v>
      </c>
      <c r="C103" s="4" t="s">
        <v>141</v>
      </c>
      <c r="D103" s="5">
        <v>206110496</v>
      </c>
      <c r="E103" s="6">
        <v>45513</v>
      </c>
      <c r="F103" s="6">
        <v>45513</v>
      </c>
      <c r="G103" s="4">
        <v>12740010320</v>
      </c>
      <c r="H103" s="5">
        <v>241001693</v>
      </c>
      <c r="I103" s="7">
        <v>149.44999999999999</v>
      </c>
      <c r="J103" s="6">
        <v>45543</v>
      </c>
      <c r="K103" s="7">
        <v>122.5</v>
      </c>
      <c r="L103" s="6">
        <v>45530</v>
      </c>
      <c r="M103" s="8">
        <v>-13</v>
      </c>
      <c r="N103" s="8">
        <f t="shared" si="4"/>
        <v>17</v>
      </c>
      <c r="O103" s="10">
        <f t="shared" si="5"/>
        <v>-1592.5</v>
      </c>
      <c r="P103" s="10">
        <f t="shared" si="6"/>
        <v>2082.5</v>
      </c>
      <c r="Q103" s="8">
        <f t="shared" si="7"/>
        <v>30</v>
      </c>
    </row>
    <row r="104" spans="1:17" x14ac:dyDescent="0.25">
      <c r="A104" s="4" t="s">
        <v>12</v>
      </c>
      <c r="B104" s="4" t="s">
        <v>81</v>
      </c>
      <c r="C104" s="4" t="s">
        <v>94</v>
      </c>
      <c r="D104" s="5">
        <v>123490492</v>
      </c>
      <c r="E104" s="6">
        <v>45518</v>
      </c>
      <c r="F104" s="6">
        <v>45518</v>
      </c>
      <c r="G104" s="4">
        <v>12771168186</v>
      </c>
      <c r="H104" s="5" t="s">
        <v>163</v>
      </c>
      <c r="I104" s="7">
        <v>4270</v>
      </c>
      <c r="J104" s="6">
        <v>45548</v>
      </c>
      <c r="K104" s="7">
        <v>3500</v>
      </c>
      <c r="L104" s="6">
        <v>45530</v>
      </c>
      <c r="M104" s="8">
        <v>-18</v>
      </c>
      <c r="N104" s="8">
        <f t="shared" si="4"/>
        <v>12</v>
      </c>
      <c r="O104" s="10">
        <f t="shared" si="5"/>
        <v>-63000</v>
      </c>
      <c r="P104" s="10">
        <f t="shared" si="6"/>
        <v>42000</v>
      </c>
      <c r="Q104" s="8">
        <f t="shared" si="7"/>
        <v>30</v>
      </c>
    </row>
    <row r="105" spans="1:17" x14ac:dyDescent="0.25">
      <c r="A105" s="4" t="s">
        <v>12</v>
      </c>
      <c r="B105" s="4" t="s">
        <v>81</v>
      </c>
      <c r="C105" s="4" t="s">
        <v>164</v>
      </c>
      <c r="D105" s="5">
        <v>847360492</v>
      </c>
      <c r="E105" s="6">
        <v>45518</v>
      </c>
      <c r="F105" s="6">
        <v>45518</v>
      </c>
      <c r="G105" s="4">
        <v>12771810508</v>
      </c>
      <c r="H105" s="5">
        <v>1068</v>
      </c>
      <c r="I105" s="7">
        <v>488</v>
      </c>
      <c r="J105" s="6">
        <v>45548</v>
      </c>
      <c r="K105" s="7">
        <v>400</v>
      </c>
      <c r="L105" s="6">
        <v>45530</v>
      </c>
      <c r="M105" s="8">
        <v>-18</v>
      </c>
      <c r="N105" s="8">
        <f t="shared" si="4"/>
        <v>12</v>
      </c>
      <c r="O105" s="10">
        <f t="shared" si="5"/>
        <v>-7200</v>
      </c>
      <c r="P105" s="10">
        <f t="shared" si="6"/>
        <v>4800</v>
      </c>
      <c r="Q105" s="8">
        <f t="shared" si="7"/>
        <v>30</v>
      </c>
    </row>
    <row r="106" spans="1:17" x14ac:dyDescent="0.25">
      <c r="A106" s="4" t="s">
        <v>12</v>
      </c>
      <c r="B106" s="4" t="s">
        <v>81</v>
      </c>
      <c r="C106" s="4" t="s">
        <v>165</v>
      </c>
      <c r="D106" s="5">
        <v>1615950498</v>
      </c>
      <c r="E106" s="6">
        <v>45524</v>
      </c>
      <c r="F106" s="6">
        <v>45524</v>
      </c>
      <c r="G106" s="4">
        <v>12788820795</v>
      </c>
      <c r="H106" s="5">
        <v>711</v>
      </c>
      <c r="I106" s="7">
        <v>54.9</v>
      </c>
      <c r="J106" s="6">
        <v>45554</v>
      </c>
      <c r="K106" s="7">
        <v>45</v>
      </c>
      <c r="L106" s="6">
        <v>45530</v>
      </c>
      <c r="M106" s="8">
        <v>-24</v>
      </c>
      <c r="N106" s="8">
        <f t="shared" si="4"/>
        <v>6</v>
      </c>
      <c r="O106" s="10">
        <f t="shared" si="5"/>
        <v>-1080</v>
      </c>
      <c r="P106" s="10">
        <f t="shared" si="6"/>
        <v>270</v>
      </c>
      <c r="Q106" s="8">
        <f t="shared" si="7"/>
        <v>30</v>
      </c>
    </row>
    <row r="107" spans="1:17" x14ac:dyDescent="0.25">
      <c r="A107" s="4" t="s">
        <v>12</v>
      </c>
      <c r="B107" s="4" t="s">
        <v>81</v>
      </c>
      <c r="C107" s="4" t="s">
        <v>149</v>
      </c>
      <c r="D107" s="5" t="s">
        <v>150</v>
      </c>
      <c r="E107" s="6">
        <v>45530</v>
      </c>
      <c r="F107" s="6">
        <v>45530</v>
      </c>
      <c r="G107" s="4">
        <v>12815459220</v>
      </c>
      <c r="H107" s="5" t="s">
        <v>166</v>
      </c>
      <c r="I107" s="7">
        <v>127.31</v>
      </c>
      <c r="J107" s="6">
        <v>45560</v>
      </c>
      <c r="K107" s="7">
        <v>104.35</v>
      </c>
      <c r="L107" s="6">
        <v>45537</v>
      </c>
      <c r="M107" s="8">
        <v>-23</v>
      </c>
      <c r="N107" s="8">
        <f t="shared" si="4"/>
        <v>7</v>
      </c>
      <c r="O107" s="10">
        <f t="shared" si="5"/>
        <v>-2400.0499999999997</v>
      </c>
      <c r="P107" s="10">
        <f t="shared" si="6"/>
        <v>730.44999999999993</v>
      </c>
      <c r="Q107" s="8">
        <f t="shared" si="7"/>
        <v>30</v>
      </c>
    </row>
    <row r="108" spans="1:17" x14ac:dyDescent="0.25">
      <c r="A108" s="4" t="s">
        <v>12</v>
      </c>
      <c r="B108" s="4" t="s">
        <v>81</v>
      </c>
      <c r="C108" s="4" t="s">
        <v>149</v>
      </c>
      <c r="D108" s="5" t="s">
        <v>150</v>
      </c>
      <c r="E108" s="6">
        <v>45530</v>
      </c>
      <c r="F108" s="6">
        <v>45530</v>
      </c>
      <c r="G108" s="4">
        <v>12815459985</v>
      </c>
      <c r="H108" s="5" t="s">
        <v>167</v>
      </c>
      <c r="I108" s="7">
        <v>378.03</v>
      </c>
      <c r="J108" s="6">
        <v>45560</v>
      </c>
      <c r="K108" s="7">
        <v>309.86</v>
      </c>
      <c r="L108" s="6">
        <v>45537</v>
      </c>
      <c r="M108" s="8">
        <v>-23</v>
      </c>
      <c r="N108" s="8">
        <f t="shared" si="4"/>
        <v>7</v>
      </c>
      <c r="O108" s="10">
        <f t="shared" si="5"/>
        <v>-7126.7800000000007</v>
      </c>
      <c r="P108" s="10">
        <f t="shared" si="6"/>
        <v>2169.02</v>
      </c>
      <c r="Q108" s="8">
        <f t="shared" si="7"/>
        <v>30</v>
      </c>
    </row>
    <row r="109" spans="1:17" x14ac:dyDescent="0.25">
      <c r="A109" s="4" t="s">
        <v>12</v>
      </c>
      <c r="B109" s="4" t="s">
        <v>81</v>
      </c>
      <c r="C109" s="4" t="s">
        <v>168</v>
      </c>
      <c r="D109" s="5">
        <v>1893000495</v>
      </c>
      <c r="E109" s="6">
        <v>45531</v>
      </c>
      <c r="F109" s="6">
        <v>45531</v>
      </c>
      <c r="G109" s="4">
        <v>12822667389</v>
      </c>
      <c r="H109" s="5" t="s">
        <v>169</v>
      </c>
      <c r="I109" s="7">
        <v>1830</v>
      </c>
      <c r="J109" s="6">
        <v>45561</v>
      </c>
      <c r="K109" s="7">
        <v>1500</v>
      </c>
      <c r="L109" s="6">
        <v>45538</v>
      </c>
      <c r="M109" s="8">
        <v>-23</v>
      </c>
      <c r="N109" s="8">
        <f t="shared" si="4"/>
        <v>7</v>
      </c>
      <c r="O109" s="10">
        <f t="shared" si="5"/>
        <v>-34500</v>
      </c>
      <c r="P109" s="10">
        <f t="shared" si="6"/>
        <v>10500</v>
      </c>
      <c r="Q109" s="8">
        <f t="shared" si="7"/>
        <v>30</v>
      </c>
    </row>
    <row r="110" spans="1:17" x14ac:dyDescent="0.25">
      <c r="A110" s="4" t="s">
        <v>12</v>
      </c>
      <c r="B110" s="4" t="s">
        <v>81</v>
      </c>
      <c r="C110" s="4" t="s">
        <v>170</v>
      </c>
      <c r="D110" s="5" t="s">
        <v>171</v>
      </c>
      <c r="E110" s="6">
        <v>45532</v>
      </c>
      <c r="F110" s="6">
        <v>45532</v>
      </c>
      <c r="G110" s="4">
        <v>12827590355</v>
      </c>
      <c r="H110" s="5">
        <v>702</v>
      </c>
      <c r="I110" s="7">
        <v>302.8</v>
      </c>
      <c r="J110" s="6">
        <v>45592</v>
      </c>
      <c r="K110" s="7">
        <v>248.2</v>
      </c>
      <c r="L110" s="6">
        <v>45538</v>
      </c>
      <c r="M110" s="8">
        <v>-54</v>
      </c>
      <c r="N110" s="8">
        <f t="shared" si="4"/>
        <v>6</v>
      </c>
      <c r="O110" s="10">
        <f t="shared" si="5"/>
        <v>-13402.8</v>
      </c>
      <c r="P110" s="10">
        <f t="shared" si="6"/>
        <v>1489.1999999999998</v>
      </c>
      <c r="Q110" s="8">
        <f t="shared" si="7"/>
        <v>60</v>
      </c>
    </row>
    <row r="111" spans="1:17" x14ac:dyDescent="0.25">
      <c r="A111" s="4" t="s">
        <v>12</v>
      </c>
      <c r="B111" s="4" t="s">
        <v>81</v>
      </c>
      <c r="C111" s="4" t="s">
        <v>130</v>
      </c>
      <c r="D111" s="5">
        <v>1687620490</v>
      </c>
      <c r="E111" s="6">
        <v>45533</v>
      </c>
      <c r="F111" s="6">
        <v>45533</v>
      </c>
      <c r="G111" s="4">
        <v>12833094317</v>
      </c>
      <c r="H111" s="5">
        <v>1496</v>
      </c>
      <c r="I111" s="7">
        <v>352.75</v>
      </c>
      <c r="J111" s="6">
        <v>45563</v>
      </c>
      <c r="K111" s="7">
        <v>291.77</v>
      </c>
      <c r="L111" s="6">
        <v>45538</v>
      </c>
      <c r="M111" s="8">
        <v>-25</v>
      </c>
      <c r="N111" s="8">
        <f t="shared" si="4"/>
        <v>5</v>
      </c>
      <c r="O111" s="10">
        <f t="shared" si="5"/>
        <v>-7294.25</v>
      </c>
      <c r="P111" s="10">
        <f t="shared" si="6"/>
        <v>1458.85</v>
      </c>
      <c r="Q111" s="8">
        <f t="shared" si="7"/>
        <v>30</v>
      </c>
    </row>
    <row r="112" spans="1:17" x14ac:dyDescent="0.25">
      <c r="A112" s="4" t="s">
        <v>12</v>
      </c>
      <c r="B112" s="4" t="s">
        <v>81</v>
      </c>
      <c r="C112" s="4" t="s">
        <v>172</v>
      </c>
      <c r="D112" s="5">
        <v>2506120506</v>
      </c>
      <c r="E112" s="6">
        <v>45533</v>
      </c>
      <c r="F112" s="6">
        <v>45533</v>
      </c>
      <c r="G112" s="4">
        <v>12835341877</v>
      </c>
      <c r="H112" s="5" t="s">
        <v>173</v>
      </c>
      <c r="I112" s="7">
        <v>120.8</v>
      </c>
      <c r="J112" s="6">
        <v>45563</v>
      </c>
      <c r="K112" s="7">
        <v>99.02</v>
      </c>
      <c r="L112" s="6">
        <v>45545</v>
      </c>
      <c r="M112" s="8">
        <v>-18</v>
      </c>
      <c r="N112" s="8">
        <f t="shared" si="4"/>
        <v>12</v>
      </c>
      <c r="O112" s="10">
        <f t="shared" si="5"/>
        <v>-1782.36</v>
      </c>
      <c r="P112" s="10">
        <f t="shared" si="6"/>
        <v>1188.24</v>
      </c>
      <c r="Q112" s="8">
        <f t="shared" si="7"/>
        <v>30</v>
      </c>
    </row>
    <row r="113" spans="1:17" x14ac:dyDescent="0.25">
      <c r="A113" s="4" t="s">
        <v>12</v>
      </c>
      <c r="B113" s="4" t="s">
        <v>81</v>
      </c>
      <c r="C113" s="4" t="s">
        <v>104</v>
      </c>
      <c r="D113" s="5" t="s">
        <v>105</v>
      </c>
      <c r="E113" s="6">
        <v>45534</v>
      </c>
      <c r="F113" s="6">
        <v>45534</v>
      </c>
      <c r="G113" s="4">
        <v>12840296530</v>
      </c>
      <c r="H113" s="5" t="s">
        <v>174</v>
      </c>
      <c r="I113" s="7">
        <v>1034.29</v>
      </c>
      <c r="J113" s="6">
        <v>45564</v>
      </c>
      <c r="K113" s="7">
        <v>847.78</v>
      </c>
      <c r="L113" s="6">
        <v>45539</v>
      </c>
      <c r="M113" s="8">
        <v>-25</v>
      </c>
      <c r="N113" s="8">
        <f t="shared" si="4"/>
        <v>5</v>
      </c>
      <c r="O113" s="10">
        <f t="shared" si="5"/>
        <v>-21194.5</v>
      </c>
      <c r="P113" s="10">
        <f t="shared" si="6"/>
        <v>4238.8999999999996</v>
      </c>
      <c r="Q113" s="8">
        <f t="shared" si="7"/>
        <v>30</v>
      </c>
    </row>
    <row r="114" spans="1:17" x14ac:dyDescent="0.25">
      <c r="A114" s="4" t="s">
        <v>12</v>
      </c>
      <c r="B114" s="4" t="s">
        <v>81</v>
      </c>
      <c r="C114" s="4" t="s">
        <v>71</v>
      </c>
      <c r="D114" s="5">
        <v>1904540463</v>
      </c>
      <c r="E114" s="6">
        <v>45537</v>
      </c>
      <c r="F114" s="6">
        <v>45537</v>
      </c>
      <c r="G114" s="4">
        <v>12855443043</v>
      </c>
      <c r="H114" s="5">
        <v>90</v>
      </c>
      <c r="I114" s="7">
        <v>77061.89</v>
      </c>
      <c r="J114" s="6">
        <v>45567</v>
      </c>
      <c r="K114" s="7">
        <v>63165.48</v>
      </c>
      <c r="L114" s="6">
        <v>45545</v>
      </c>
      <c r="M114" s="8">
        <v>-22</v>
      </c>
      <c r="N114" s="8">
        <f t="shared" si="4"/>
        <v>8</v>
      </c>
      <c r="O114" s="10">
        <f t="shared" si="5"/>
        <v>-1389640.56</v>
      </c>
      <c r="P114" s="10">
        <f t="shared" si="6"/>
        <v>505323.84</v>
      </c>
      <c r="Q114" s="8">
        <f t="shared" si="7"/>
        <v>30</v>
      </c>
    </row>
    <row r="115" spans="1:17" x14ac:dyDescent="0.25">
      <c r="A115" s="4" t="s">
        <v>12</v>
      </c>
      <c r="B115" s="4" t="s">
        <v>81</v>
      </c>
      <c r="C115" s="4" t="s">
        <v>119</v>
      </c>
      <c r="D115" s="5">
        <v>1119210498</v>
      </c>
      <c r="E115" s="6">
        <v>45537</v>
      </c>
      <c r="F115" s="6">
        <v>45537</v>
      </c>
      <c r="G115" s="4">
        <v>12856586902</v>
      </c>
      <c r="H115" s="5" t="s">
        <v>175</v>
      </c>
      <c r="I115" s="7">
        <v>43.31</v>
      </c>
      <c r="J115" s="6">
        <v>45567</v>
      </c>
      <c r="K115" s="7">
        <v>35.5</v>
      </c>
      <c r="L115" s="6">
        <v>45545</v>
      </c>
      <c r="M115" s="8">
        <v>-22</v>
      </c>
      <c r="N115" s="8">
        <f t="shared" si="4"/>
        <v>8</v>
      </c>
      <c r="O115" s="10">
        <f t="shared" si="5"/>
        <v>-781</v>
      </c>
      <c r="P115" s="10">
        <f t="shared" si="6"/>
        <v>284</v>
      </c>
      <c r="Q115" s="8">
        <f t="shared" si="7"/>
        <v>30</v>
      </c>
    </row>
    <row r="116" spans="1:17" x14ac:dyDescent="0.25">
      <c r="A116" s="4" t="s">
        <v>12</v>
      </c>
      <c r="B116" s="4" t="s">
        <v>81</v>
      </c>
      <c r="C116" s="4" t="s">
        <v>176</v>
      </c>
      <c r="D116" s="5">
        <v>805720497</v>
      </c>
      <c r="E116" s="6">
        <v>45537</v>
      </c>
      <c r="F116" s="6">
        <v>45537</v>
      </c>
      <c r="G116" s="4">
        <v>12857818250</v>
      </c>
      <c r="H116" s="5" t="s">
        <v>177</v>
      </c>
      <c r="I116" s="7">
        <v>358.57</v>
      </c>
      <c r="J116" s="6">
        <v>45567</v>
      </c>
      <c r="K116" s="7">
        <v>293.91000000000003</v>
      </c>
      <c r="L116" s="6">
        <v>45545</v>
      </c>
      <c r="M116" s="8">
        <v>-22</v>
      </c>
      <c r="N116" s="8">
        <f t="shared" si="4"/>
        <v>8</v>
      </c>
      <c r="O116" s="10">
        <f t="shared" si="5"/>
        <v>-6466.02</v>
      </c>
      <c r="P116" s="10">
        <f t="shared" si="6"/>
        <v>2351.2800000000002</v>
      </c>
      <c r="Q116" s="8">
        <f t="shared" si="7"/>
        <v>30</v>
      </c>
    </row>
    <row r="117" spans="1:17" x14ac:dyDescent="0.25">
      <c r="A117" s="4" t="s">
        <v>12</v>
      </c>
      <c r="B117" s="4" t="s">
        <v>81</v>
      </c>
      <c r="C117" s="4" t="s">
        <v>178</v>
      </c>
      <c r="D117" s="5">
        <v>1936780491</v>
      </c>
      <c r="E117" s="6">
        <v>45540</v>
      </c>
      <c r="F117" s="6">
        <v>45540</v>
      </c>
      <c r="G117" s="4">
        <v>12876077190</v>
      </c>
      <c r="H117" s="5" t="s">
        <v>179</v>
      </c>
      <c r="I117" s="7">
        <v>159780.24</v>
      </c>
      <c r="J117" s="6">
        <v>45600</v>
      </c>
      <c r="K117" s="7">
        <v>130967.41</v>
      </c>
      <c r="L117" s="6">
        <v>45545</v>
      </c>
      <c r="M117" s="8">
        <v>-55</v>
      </c>
      <c r="N117" s="8">
        <f t="shared" si="4"/>
        <v>5</v>
      </c>
      <c r="O117" s="10">
        <f t="shared" si="5"/>
        <v>-7203207.5499999998</v>
      </c>
      <c r="P117" s="10">
        <f t="shared" si="6"/>
        <v>654837.05000000005</v>
      </c>
      <c r="Q117" s="8">
        <f t="shared" si="7"/>
        <v>60</v>
      </c>
    </row>
    <row r="118" spans="1:17" x14ac:dyDescent="0.25">
      <c r="A118" s="4" t="s">
        <v>12</v>
      </c>
      <c r="B118" s="4" t="s">
        <v>81</v>
      </c>
      <c r="C118" s="4" t="s">
        <v>130</v>
      </c>
      <c r="D118" s="5">
        <v>1687620490</v>
      </c>
      <c r="E118" s="6">
        <v>45540</v>
      </c>
      <c r="F118" s="6">
        <v>45540</v>
      </c>
      <c r="G118" s="4">
        <v>12882944273</v>
      </c>
      <c r="H118" s="5">
        <v>1549</v>
      </c>
      <c r="I118" s="7">
        <v>78.3</v>
      </c>
      <c r="J118" s="6">
        <v>45570</v>
      </c>
      <c r="K118" s="7">
        <v>66.209999999999994</v>
      </c>
      <c r="L118" s="6">
        <v>45545</v>
      </c>
      <c r="M118" s="8">
        <v>-25</v>
      </c>
      <c r="N118" s="8">
        <f t="shared" si="4"/>
        <v>5</v>
      </c>
      <c r="O118" s="10">
        <f t="shared" si="5"/>
        <v>-1655.2499999999998</v>
      </c>
      <c r="P118" s="10">
        <f t="shared" si="6"/>
        <v>331.04999999999995</v>
      </c>
      <c r="Q118" s="8">
        <f t="shared" si="7"/>
        <v>30</v>
      </c>
    </row>
    <row r="119" spans="1:17" x14ac:dyDescent="0.25">
      <c r="A119" s="4" t="s">
        <v>12</v>
      </c>
      <c r="B119" s="4" t="s">
        <v>81</v>
      </c>
      <c r="C119" s="4" t="s">
        <v>121</v>
      </c>
      <c r="D119" s="5">
        <v>1401640493</v>
      </c>
      <c r="E119" s="6">
        <v>45541</v>
      </c>
      <c r="F119" s="6">
        <v>45541</v>
      </c>
      <c r="G119" s="4">
        <v>12889816381</v>
      </c>
      <c r="H119" s="5">
        <v>822</v>
      </c>
      <c r="I119" s="7">
        <v>423.34</v>
      </c>
      <c r="J119" s="6">
        <v>45571</v>
      </c>
      <c r="K119" s="7">
        <v>347</v>
      </c>
      <c r="L119" s="6">
        <v>45545</v>
      </c>
      <c r="M119" s="8">
        <v>-26</v>
      </c>
      <c r="N119" s="8">
        <f t="shared" si="4"/>
        <v>4</v>
      </c>
      <c r="O119" s="10">
        <f t="shared" si="5"/>
        <v>-9022</v>
      </c>
      <c r="P119" s="10">
        <f t="shared" si="6"/>
        <v>1388</v>
      </c>
      <c r="Q119" s="8">
        <f t="shared" si="7"/>
        <v>30</v>
      </c>
    </row>
    <row r="120" spans="1:17" x14ac:dyDescent="0.25">
      <c r="A120" s="4" t="s">
        <v>12</v>
      </c>
      <c r="B120" s="4" t="s">
        <v>81</v>
      </c>
      <c r="C120" s="4" t="s">
        <v>164</v>
      </c>
      <c r="D120" s="5">
        <v>847360492</v>
      </c>
      <c r="E120" s="6">
        <v>45542</v>
      </c>
      <c r="F120" s="6">
        <v>45542</v>
      </c>
      <c r="G120" s="4">
        <v>12894271319</v>
      </c>
      <c r="H120" s="5">
        <v>1181</v>
      </c>
      <c r="I120" s="7">
        <v>886.21</v>
      </c>
      <c r="J120" s="6">
        <v>45572</v>
      </c>
      <c r="K120" s="7">
        <v>726.4</v>
      </c>
      <c r="L120" s="6">
        <v>45545</v>
      </c>
      <c r="M120" s="8">
        <v>-27</v>
      </c>
      <c r="N120" s="8">
        <f t="shared" si="4"/>
        <v>3</v>
      </c>
      <c r="O120" s="10">
        <f t="shared" si="5"/>
        <v>-19612.8</v>
      </c>
      <c r="P120" s="10">
        <f t="shared" si="6"/>
        <v>2179.1999999999998</v>
      </c>
      <c r="Q120" s="8">
        <f t="shared" si="7"/>
        <v>30</v>
      </c>
    </row>
    <row r="121" spans="1:17" x14ac:dyDescent="0.25">
      <c r="A121" s="4" t="s">
        <v>12</v>
      </c>
      <c r="B121" s="4" t="s">
        <v>81</v>
      </c>
      <c r="C121" s="4" t="s">
        <v>172</v>
      </c>
      <c r="D121" s="5">
        <v>2506120506</v>
      </c>
      <c r="E121" s="6">
        <v>45542</v>
      </c>
      <c r="F121" s="6">
        <v>45542</v>
      </c>
      <c r="G121" s="4">
        <v>12895723095</v>
      </c>
      <c r="H121" s="5" t="s">
        <v>180</v>
      </c>
      <c r="I121" s="7">
        <v>75.25</v>
      </c>
      <c r="J121" s="6">
        <v>45572</v>
      </c>
      <c r="K121" s="7">
        <v>61.68</v>
      </c>
      <c r="L121" s="6">
        <v>45545</v>
      </c>
      <c r="M121" s="8">
        <v>-27</v>
      </c>
      <c r="N121" s="8">
        <f t="shared" si="4"/>
        <v>3</v>
      </c>
      <c r="O121" s="10">
        <f t="shared" si="5"/>
        <v>-1665.36</v>
      </c>
      <c r="P121" s="10">
        <f t="shared" si="6"/>
        <v>185.04</v>
      </c>
      <c r="Q121" s="8">
        <f t="shared" si="7"/>
        <v>30</v>
      </c>
    </row>
    <row r="122" spans="1:17" x14ac:dyDescent="0.25">
      <c r="A122" s="4" t="s">
        <v>12</v>
      </c>
      <c r="B122" s="4" t="s">
        <v>81</v>
      </c>
      <c r="C122" s="4" t="s">
        <v>172</v>
      </c>
      <c r="D122" s="5">
        <v>2506120506</v>
      </c>
      <c r="E122" s="6">
        <v>45549</v>
      </c>
      <c r="F122" s="6">
        <v>45549</v>
      </c>
      <c r="G122" s="4">
        <v>12953601419</v>
      </c>
      <c r="H122" s="5" t="s">
        <v>181</v>
      </c>
      <c r="I122" s="7">
        <v>143.30000000000001</v>
      </c>
      <c r="J122" s="6">
        <v>45579</v>
      </c>
      <c r="K122" s="7">
        <v>117.46</v>
      </c>
      <c r="L122" s="6">
        <v>45554</v>
      </c>
      <c r="M122" s="8">
        <v>-25</v>
      </c>
      <c r="N122" s="8">
        <f t="shared" si="4"/>
        <v>5</v>
      </c>
      <c r="O122" s="10">
        <f t="shared" si="5"/>
        <v>-2936.5</v>
      </c>
      <c r="P122" s="10">
        <f t="shared" si="6"/>
        <v>587.29999999999995</v>
      </c>
      <c r="Q122" s="8">
        <f t="shared" si="7"/>
        <v>30</v>
      </c>
    </row>
    <row r="123" spans="1:17" x14ac:dyDescent="0.25">
      <c r="A123" s="4" t="s">
        <v>12</v>
      </c>
      <c r="B123" s="4" t="s">
        <v>81</v>
      </c>
      <c r="C123" s="4" t="s">
        <v>182</v>
      </c>
      <c r="D123" s="5">
        <v>867950495</v>
      </c>
      <c r="E123" s="6">
        <v>45551</v>
      </c>
      <c r="F123" s="6">
        <v>45551</v>
      </c>
      <c r="G123" s="4">
        <v>12957542774</v>
      </c>
      <c r="H123" s="5" t="s">
        <v>183</v>
      </c>
      <c r="I123" s="7">
        <v>840.16</v>
      </c>
      <c r="J123" s="6">
        <v>45581</v>
      </c>
      <c r="K123" s="7">
        <v>688.66</v>
      </c>
      <c r="L123" s="6">
        <v>45554</v>
      </c>
      <c r="M123" s="8">
        <v>-27</v>
      </c>
      <c r="N123" s="8">
        <f t="shared" si="4"/>
        <v>3</v>
      </c>
      <c r="O123" s="10">
        <f t="shared" si="5"/>
        <v>-18593.82</v>
      </c>
      <c r="P123" s="10">
        <f t="shared" si="6"/>
        <v>2065.98</v>
      </c>
      <c r="Q123" s="8">
        <f t="shared" si="7"/>
        <v>30</v>
      </c>
    </row>
    <row r="124" spans="1:17" x14ac:dyDescent="0.25">
      <c r="A124" s="4" t="s">
        <v>12</v>
      </c>
      <c r="B124" s="4" t="s">
        <v>81</v>
      </c>
      <c r="C124" s="4" t="s">
        <v>149</v>
      </c>
      <c r="D124" s="5" t="s">
        <v>150</v>
      </c>
      <c r="E124" s="6">
        <v>45554</v>
      </c>
      <c r="F124" s="6">
        <v>45554</v>
      </c>
      <c r="G124" s="4">
        <v>12981627284</v>
      </c>
      <c r="H124" s="5" t="s">
        <v>184</v>
      </c>
      <c r="I124" s="7">
        <v>91.02</v>
      </c>
      <c r="J124" s="6">
        <v>45584</v>
      </c>
      <c r="K124" s="7">
        <v>74.61</v>
      </c>
      <c r="L124" s="6">
        <v>45559</v>
      </c>
      <c r="M124" s="8">
        <v>-25</v>
      </c>
      <c r="N124" s="8">
        <f t="shared" si="4"/>
        <v>5</v>
      </c>
      <c r="O124" s="10">
        <f t="shared" si="5"/>
        <v>-1865.25</v>
      </c>
      <c r="P124" s="10">
        <f t="shared" si="6"/>
        <v>373.05</v>
      </c>
      <c r="Q124" s="8">
        <f t="shared" si="7"/>
        <v>30</v>
      </c>
    </row>
    <row r="125" spans="1:17" x14ac:dyDescent="0.25">
      <c r="A125" s="4" t="s">
        <v>12</v>
      </c>
      <c r="B125" s="4" t="s">
        <v>81</v>
      </c>
      <c r="C125" s="4" t="s">
        <v>141</v>
      </c>
      <c r="D125" s="5">
        <v>206110496</v>
      </c>
      <c r="E125" s="6">
        <v>45556</v>
      </c>
      <c r="F125" s="6">
        <v>45556</v>
      </c>
      <c r="G125" s="4">
        <v>12986179188</v>
      </c>
      <c r="H125" s="5">
        <v>241002000</v>
      </c>
      <c r="I125" s="7">
        <v>291.02</v>
      </c>
      <c r="J125" s="6">
        <v>45586</v>
      </c>
      <c r="K125" s="7">
        <v>238.54</v>
      </c>
      <c r="L125" s="6">
        <v>45559</v>
      </c>
      <c r="M125" s="8">
        <v>-27</v>
      </c>
      <c r="N125" s="8">
        <f t="shared" si="4"/>
        <v>3</v>
      </c>
      <c r="O125" s="10">
        <f t="shared" si="5"/>
        <v>-6440.58</v>
      </c>
      <c r="P125" s="10">
        <f t="shared" si="6"/>
        <v>715.62</v>
      </c>
      <c r="Q125" s="8">
        <f t="shared" si="7"/>
        <v>30</v>
      </c>
    </row>
    <row r="126" spans="1:17" x14ac:dyDescent="0.25">
      <c r="A126" s="4" t="s">
        <v>12</v>
      </c>
      <c r="B126" s="4" t="s">
        <v>81</v>
      </c>
      <c r="C126" s="4" t="s">
        <v>103</v>
      </c>
      <c r="D126" s="5">
        <v>1334410493</v>
      </c>
      <c r="E126" s="6">
        <v>45555</v>
      </c>
      <c r="F126" s="6">
        <v>45555</v>
      </c>
      <c r="G126" s="4">
        <v>12989129001</v>
      </c>
      <c r="H126" s="5">
        <v>25</v>
      </c>
      <c r="I126" s="7">
        <v>26449.99</v>
      </c>
      <c r="J126" s="6">
        <v>45615</v>
      </c>
      <c r="K126" s="7">
        <v>21680.32</v>
      </c>
      <c r="L126" s="6">
        <v>45559</v>
      </c>
      <c r="M126" s="8">
        <v>-56</v>
      </c>
      <c r="N126" s="8">
        <f t="shared" si="4"/>
        <v>4</v>
      </c>
      <c r="O126" s="10">
        <f t="shared" si="5"/>
        <v>-1214097.9199999999</v>
      </c>
      <c r="P126" s="10">
        <f t="shared" si="6"/>
        <v>86721.279999999999</v>
      </c>
      <c r="Q126" s="8">
        <f t="shared" si="7"/>
        <v>60</v>
      </c>
    </row>
    <row r="127" spans="1:17" x14ac:dyDescent="0.25">
      <c r="A127" s="4" t="s">
        <v>12</v>
      </c>
      <c r="B127" s="4" t="s">
        <v>81</v>
      </c>
      <c r="C127" s="4" t="s">
        <v>94</v>
      </c>
      <c r="D127" s="5">
        <v>123490492</v>
      </c>
      <c r="E127" s="6">
        <v>45556</v>
      </c>
      <c r="F127" s="6">
        <v>45556</v>
      </c>
      <c r="G127" s="4">
        <v>12992354669</v>
      </c>
      <c r="H127" s="5" t="s">
        <v>185</v>
      </c>
      <c r="I127" s="7">
        <v>401.48</v>
      </c>
      <c r="J127" s="6">
        <v>45586</v>
      </c>
      <c r="K127" s="7">
        <v>329.08</v>
      </c>
      <c r="L127" s="6">
        <v>45559</v>
      </c>
      <c r="M127" s="8">
        <v>-27</v>
      </c>
      <c r="N127" s="8">
        <f t="shared" si="4"/>
        <v>3</v>
      </c>
      <c r="O127" s="10">
        <f t="shared" si="5"/>
        <v>-8885.16</v>
      </c>
      <c r="P127" s="10">
        <f t="shared" si="6"/>
        <v>987.24</v>
      </c>
      <c r="Q127" s="8">
        <f t="shared" si="7"/>
        <v>30</v>
      </c>
    </row>
    <row r="128" spans="1:17" x14ac:dyDescent="0.25">
      <c r="A128" s="4" t="s">
        <v>12</v>
      </c>
      <c r="B128" s="4" t="s">
        <v>186</v>
      </c>
      <c r="C128" s="4" t="s">
        <v>85</v>
      </c>
      <c r="D128" s="5">
        <v>11435101008</v>
      </c>
      <c r="E128" s="6">
        <v>45468</v>
      </c>
      <c r="F128" s="6">
        <v>45468</v>
      </c>
      <c r="G128" s="4">
        <v>12412884446</v>
      </c>
      <c r="H128" s="5" t="s">
        <v>187</v>
      </c>
      <c r="I128" s="7">
        <v>130.91999999999999</v>
      </c>
      <c r="J128" s="6">
        <v>45498</v>
      </c>
      <c r="K128" s="7">
        <v>107.31</v>
      </c>
      <c r="L128" s="6">
        <v>45475</v>
      </c>
      <c r="M128" s="8">
        <v>-23</v>
      </c>
      <c r="N128" s="8">
        <f t="shared" si="4"/>
        <v>7</v>
      </c>
      <c r="O128" s="10">
        <f t="shared" si="5"/>
        <v>-2468.13</v>
      </c>
      <c r="P128" s="10">
        <f t="shared" si="6"/>
        <v>751.17000000000007</v>
      </c>
      <c r="Q128" s="8">
        <f t="shared" si="7"/>
        <v>30</v>
      </c>
    </row>
    <row r="129" spans="1:17" x14ac:dyDescent="0.25">
      <c r="A129" s="4" t="s">
        <v>12</v>
      </c>
      <c r="B129" s="4" t="s">
        <v>186</v>
      </c>
      <c r="C129" s="4" t="s">
        <v>85</v>
      </c>
      <c r="D129" s="5">
        <v>11435101008</v>
      </c>
      <c r="E129" s="6">
        <v>45468</v>
      </c>
      <c r="F129" s="6">
        <v>45468</v>
      </c>
      <c r="G129" s="4">
        <v>12412884585</v>
      </c>
      <c r="H129" s="5" t="s">
        <v>188</v>
      </c>
      <c r="I129" s="7">
        <v>726.2</v>
      </c>
      <c r="J129" s="6">
        <v>45498</v>
      </c>
      <c r="K129" s="7">
        <v>726.2</v>
      </c>
      <c r="L129" s="6">
        <v>45476</v>
      </c>
      <c r="M129" s="8">
        <v>-22</v>
      </c>
      <c r="N129" s="8">
        <f t="shared" si="4"/>
        <v>8</v>
      </c>
      <c r="O129" s="10">
        <f t="shared" si="5"/>
        <v>-15976.400000000001</v>
      </c>
      <c r="P129" s="10">
        <f t="shared" si="6"/>
        <v>5809.6</v>
      </c>
      <c r="Q129" s="8">
        <f t="shared" si="7"/>
        <v>30</v>
      </c>
    </row>
    <row r="130" spans="1:17" x14ac:dyDescent="0.25">
      <c r="A130" s="4" t="s">
        <v>12</v>
      </c>
      <c r="B130" s="4" t="s">
        <v>186</v>
      </c>
      <c r="C130" s="4" t="s">
        <v>85</v>
      </c>
      <c r="D130" s="5">
        <v>11435101008</v>
      </c>
      <c r="E130" s="6">
        <v>45468</v>
      </c>
      <c r="F130" s="6">
        <v>45468</v>
      </c>
      <c r="G130" s="4">
        <v>12412884659</v>
      </c>
      <c r="H130" s="5" t="s">
        <v>189</v>
      </c>
      <c r="I130" s="7">
        <v>297.3</v>
      </c>
      <c r="J130" s="6">
        <v>45498</v>
      </c>
      <c r="K130" s="7">
        <v>297.3</v>
      </c>
      <c r="L130" s="6">
        <v>45475</v>
      </c>
      <c r="M130" s="8">
        <v>-23</v>
      </c>
      <c r="N130" s="8">
        <f t="shared" si="4"/>
        <v>7</v>
      </c>
      <c r="O130" s="10">
        <f t="shared" si="5"/>
        <v>-6837.9000000000005</v>
      </c>
      <c r="P130" s="10">
        <f t="shared" si="6"/>
        <v>2081.1</v>
      </c>
      <c r="Q130" s="8">
        <f t="shared" si="7"/>
        <v>30</v>
      </c>
    </row>
    <row r="131" spans="1:17" x14ac:dyDescent="0.25">
      <c r="A131" s="4" t="s">
        <v>12</v>
      </c>
      <c r="B131" s="4" t="s">
        <v>186</v>
      </c>
      <c r="C131" s="4" t="s">
        <v>85</v>
      </c>
      <c r="D131" s="5">
        <v>11435101008</v>
      </c>
      <c r="E131" s="6">
        <v>45468</v>
      </c>
      <c r="F131" s="6">
        <v>45468</v>
      </c>
      <c r="G131" s="4">
        <v>12412884677</v>
      </c>
      <c r="H131" s="5" t="s">
        <v>190</v>
      </c>
      <c r="I131" s="7">
        <v>87.28</v>
      </c>
      <c r="J131" s="6">
        <v>45498</v>
      </c>
      <c r="K131" s="7">
        <v>71.540000000000006</v>
      </c>
      <c r="L131" s="6">
        <v>45475</v>
      </c>
      <c r="M131" s="8">
        <v>-23</v>
      </c>
      <c r="N131" s="8">
        <f t="shared" ref="N131:N194" si="8">L131-F131</f>
        <v>7</v>
      </c>
      <c r="O131" s="10">
        <f t="shared" ref="O131:O194" si="9">M131*K131</f>
        <v>-1645.42</v>
      </c>
      <c r="P131" s="10">
        <f t="shared" ref="P131:P194" si="10">N131*K131</f>
        <v>500.78000000000003</v>
      </c>
      <c r="Q131" s="8">
        <f t="shared" ref="Q131:Q194" si="11">J131-F131</f>
        <v>30</v>
      </c>
    </row>
    <row r="132" spans="1:17" x14ac:dyDescent="0.25">
      <c r="A132" s="4" t="s">
        <v>12</v>
      </c>
      <c r="B132" s="4" t="s">
        <v>186</v>
      </c>
      <c r="C132" s="4" t="s">
        <v>85</v>
      </c>
      <c r="D132" s="5">
        <v>11435101008</v>
      </c>
      <c r="E132" s="6">
        <v>45470</v>
      </c>
      <c r="F132" s="6">
        <v>45470</v>
      </c>
      <c r="G132" s="4">
        <v>12421139686</v>
      </c>
      <c r="H132" s="5" t="s">
        <v>191</v>
      </c>
      <c r="I132" s="7">
        <v>305.48</v>
      </c>
      <c r="J132" s="6">
        <v>45500</v>
      </c>
      <c r="K132" s="7">
        <v>250.39</v>
      </c>
      <c r="L132" s="6">
        <v>45475</v>
      </c>
      <c r="M132" s="8">
        <v>-25</v>
      </c>
      <c r="N132" s="8">
        <f t="shared" si="8"/>
        <v>5</v>
      </c>
      <c r="O132" s="10">
        <f t="shared" si="9"/>
        <v>-6259.75</v>
      </c>
      <c r="P132" s="10">
        <f t="shared" si="10"/>
        <v>1251.9499999999998</v>
      </c>
      <c r="Q132" s="8">
        <f t="shared" si="11"/>
        <v>30</v>
      </c>
    </row>
    <row r="133" spans="1:17" x14ac:dyDescent="0.25">
      <c r="A133" s="4" t="s">
        <v>12</v>
      </c>
      <c r="B133" s="4" t="s">
        <v>186</v>
      </c>
      <c r="C133" s="4" t="s">
        <v>192</v>
      </c>
      <c r="D133" s="5">
        <v>3509620484</v>
      </c>
      <c r="E133" s="6">
        <v>45474</v>
      </c>
      <c r="F133" s="6">
        <v>45474</v>
      </c>
      <c r="G133" s="4">
        <v>12448493751</v>
      </c>
      <c r="H133" s="5">
        <v>5945</v>
      </c>
      <c r="I133" s="7">
        <v>658.8</v>
      </c>
      <c r="J133" s="6">
        <v>45504</v>
      </c>
      <c r="K133" s="7">
        <v>540</v>
      </c>
      <c r="L133" s="6">
        <v>45478</v>
      </c>
      <c r="M133" s="8">
        <v>-26</v>
      </c>
      <c r="N133" s="8">
        <f t="shared" si="8"/>
        <v>4</v>
      </c>
      <c r="O133" s="10">
        <f t="shared" si="9"/>
        <v>-14040</v>
      </c>
      <c r="P133" s="10">
        <f t="shared" si="10"/>
        <v>2160</v>
      </c>
      <c r="Q133" s="8">
        <f t="shared" si="11"/>
        <v>30</v>
      </c>
    </row>
    <row r="134" spans="1:17" x14ac:dyDescent="0.25">
      <c r="A134" s="4" t="s">
        <v>12</v>
      </c>
      <c r="B134" s="4" t="s">
        <v>186</v>
      </c>
      <c r="C134" s="4" t="s">
        <v>193</v>
      </c>
      <c r="D134" s="5">
        <v>1944260221</v>
      </c>
      <c r="E134" s="6">
        <v>45474</v>
      </c>
      <c r="F134" s="6">
        <v>45474</v>
      </c>
      <c r="G134" s="4">
        <v>12449848530</v>
      </c>
      <c r="H134" s="5" t="s">
        <v>194</v>
      </c>
      <c r="I134" s="7">
        <v>3080.5</v>
      </c>
      <c r="J134" s="6">
        <v>45504</v>
      </c>
      <c r="K134" s="7">
        <v>2525</v>
      </c>
      <c r="L134" s="6">
        <v>45478</v>
      </c>
      <c r="M134" s="8">
        <v>-26</v>
      </c>
      <c r="N134" s="8">
        <f t="shared" si="8"/>
        <v>4</v>
      </c>
      <c r="O134" s="10">
        <f t="shared" si="9"/>
        <v>-65650</v>
      </c>
      <c r="P134" s="10">
        <f t="shared" si="10"/>
        <v>10100</v>
      </c>
      <c r="Q134" s="8">
        <f t="shared" si="11"/>
        <v>30</v>
      </c>
    </row>
    <row r="135" spans="1:17" x14ac:dyDescent="0.25">
      <c r="A135" s="4" t="s">
        <v>12</v>
      </c>
      <c r="B135" s="4" t="s">
        <v>186</v>
      </c>
      <c r="C135" s="4" t="s">
        <v>195</v>
      </c>
      <c r="D135" s="5">
        <v>2641030420</v>
      </c>
      <c r="E135" s="6">
        <v>45476</v>
      </c>
      <c r="F135" s="6">
        <v>45476</v>
      </c>
      <c r="G135" s="4">
        <v>12467963358</v>
      </c>
      <c r="H135" s="5">
        <v>524</v>
      </c>
      <c r="I135" s="7">
        <v>75</v>
      </c>
      <c r="J135" s="6">
        <v>45506</v>
      </c>
      <c r="K135" s="7">
        <v>75</v>
      </c>
      <c r="L135" s="6">
        <v>45481</v>
      </c>
      <c r="M135" s="8">
        <v>-25</v>
      </c>
      <c r="N135" s="8">
        <f t="shared" si="8"/>
        <v>5</v>
      </c>
      <c r="O135" s="10">
        <f t="shared" si="9"/>
        <v>-1875</v>
      </c>
      <c r="P135" s="10">
        <f t="shared" si="10"/>
        <v>375</v>
      </c>
      <c r="Q135" s="8">
        <f t="shared" si="11"/>
        <v>30</v>
      </c>
    </row>
    <row r="136" spans="1:17" x14ac:dyDescent="0.25">
      <c r="A136" s="4" t="s">
        <v>12</v>
      </c>
      <c r="B136" s="4" t="s">
        <v>186</v>
      </c>
      <c r="C136" s="4" t="s">
        <v>196</v>
      </c>
      <c r="D136" s="5" t="s">
        <v>197</v>
      </c>
      <c r="E136" s="6">
        <v>45481</v>
      </c>
      <c r="F136" s="6">
        <v>45481</v>
      </c>
      <c r="G136" s="4">
        <v>12498190537</v>
      </c>
      <c r="H136" s="5" t="s">
        <v>198</v>
      </c>
      <c r="I136" s="7">
        <v>350</v>
      </c>
      <c r="J136" s="6">
        <v>45511</v>
      </c>
      <c r="K136" s="7">
        <v>350</v>
      </c>
      <c r="L136" s="6">
        <v>45483</v>
      </c>
      <c r="M136" s="8">
        <v>-28</v>
      </c>
      <c r="N136" s="8">
        <f t="shared" si="8"/>
        <v>2</v>
      </c>
      <c r="O136" s="10">
        <f t="shared" si="9"/>
        <v>-9800</v>
      </c>
      <c r="P136" s="10">
        <f t="shared" si="10"/>
        <v>700</v>
      </c>
      <c r="Q136" s="8">
        <f t="shared" si="11"/>
        <v>30</v>
      </c>
    </row>
    <row r="137" spans="1:17" x14ac:dyDescent="0.25">
      <c r="A137" s="4" t="s">
        <v>12</v>
      </c>
      <c r="B137" s="4" t="s">
        <v>186</v>
      </c>
      <c r="C137" s="4" t="s">
        <v>199</v>
      </c>
      <c r="D137" s="5">
        <v>433790490</v>
      </c>
      <c r="E137" s="6">
        <v>45483</v>
      </c>
      <c r="F137" s="6">
        <v>45483</v>
      </c>
      <c r="G137" s="4">
        <v>12511931449</v>
      </c>
      <c r="H137" s="11">
        <v>202408000063</v>
      </c>
      <c r="I137" s="7">
        <v>13161.36</v>
      </c>
      <c r="J137" s="6">
        <v>45513</v>
      </c>
      <c r="K137" s="7">
        <v>10788</v>
      </c>
      <c r="L137" s="6">
        <v>45490</v>
      </c>
      <c r="M137" s="8">
        <v>-23</v>
      </c>
      <c r="N137" s="8">
        <f t="shared" si="8"/>
        <v>7</v>
      </c>
      <c r="O137" s="10">
        <f t="shared" si="9"/>
        <v>-248124</v>
      </c>
      <c r="P137" s="10">
        <f t="shared" si="10"/>
        <v>75516</v>
      </c>
      <c r="Q137" s="8">
        <f t="shared" si="11"/>
        <v>30</v>
      </c>
    </row>
    <row r="138" spans="1:17" x14ac:dyDescent="0.25">
      <c r="A138" s="4" t="s">
        <v>12</v>
      </c>
      <c r="B138" s="4" t="s">
        <v>186</v>
      </c>
      <c r="C138" s="4" t="s">
        <v>200</v>
      </c>
      <c r="D138" s="5">
        <v>2290620992</v>
      </c>
      <c r="E138" s="6">
        <v>45483</v>
      </c>
      <c r="F138" s="6">
        <v>45483</v>
      </c>
      <c r="G138" s="4">
        <v>12519085422</v>
      </c>
      <c r="H138" s="5">
        <v>120</v>
      </c>
      <c r="I138" s="7">
        <v>5868.2</v>
      </c>
      <c r="J138" s="6">
        <v>45513</v>
      </c>
      <c r="K138" s="7">
        <v>4810</v>
      </c>
      <c r="L138" s="6">
        <v>45484</v>
      </c>
      <c r="M138" s="8">
        <v>-29</v>
      </c>
      <c r="N138" s="8">
        <f t="shared" si="8"/>
        <v>1</v>
      </c>
      <c r="O138" s="10">
        <f t="shared" si="9"/>
        <v>-139490</v>
      </c>
      <c r="P138" s="10">
        <f t="shared" si="10"/>
        <v>4810</v>
      </c>
      <c r="Q138" s="8">
        <f t="shared" si="11"/>
        <v>30</v>
      </c>
    </row>
    <row r="139" spans="1:17" x14ac:dyDescent="0.25">
      <c r="A139" s="4" t="s">
        <v>12</v>
      </c>
      <c r="B139" s="4" t="s">
        <v>186</v>
      </c>
      <c r="C139" s="4" t="s">
        <v>195</v>
      </c>
      <c r="D139" s="5">
        <v>2641030420</v>
      </c>
      <c r="E139" s="6">
        <v>45484</v>
      </c>
      <c r="F139" s="6">
        <v>45484</v>
      </c>
      <c r="G139" s="4">
        <v>12531071720</v>
      </c>
      <c r="H139" s="5">
        <v>569</v>
      </c>
      <c r="I139" s="7">
        <v>90</v>
      </c>
      <c r="J139" s="6">
        <v>45514</v>
      </c>
      <c r="K139" s="7">
        <v>90</v>
      </c>
      <c r="L139" s="6">
        <v>45490</v>
      </c>
      <c r="M139" s="8">
        <v>-24</v>
      </c>
      <c r="N139" s="8">
        <f t="shared" si="8"/>
        <v>6</v>
      </c>
      <c r="O139" s="10">
        <f t="shared" si="9"/>
        <v>-2160</v>
      </c>
      <c r="P139" s="10">
        <f t="shared" si="10"/>
        <v>540</v>
      </c>
      <c r="Q139" s="8">
        <f t="shared" si="11"/>
        <v>30</v>
      </c>
    </row>
    <row r="140" spans="1:17" x14ac:dyDescent="0.25">
      <c r="A140" s="4" t="s">
        <v>12</v>
      </c>
      <c r="B140" s="4" t="s">
        <v>186</v>
      </c>
      <c r="C140" s="4" t="s">
        <v>85</v>
      </c>
      <c r="D140" s="5">
        <v>11435101008</v>
      </c>
      <c r="E140" s="6">
        <v>45485</v>
      </c>
      <c r="F140" s="6">
        <v>45485</v>
      </c>
      <c r="G140" s="4">
        <v>12543210725</v>
      </c>
      <c r="H140" s="5" t="s">
        <v>201</v>
      </c>
      <c r="I140" s="7">
        <v>4147.75</v>
      </c>
      <c r="J140" s="6">
        <v>45515</v>
      </c>
      <c r="K140" s="7">
        <v>4147.75</v>
      </c>
      <c r="L140" s="6">
        <v>45495</v>
      </c>
      <c r="M140" s="8">
        <v>-20</v>
      </c>
      <c r="N140" s="8">
        <f t="shared" si="8"/>
        <v>10</v>
      </c>
      <c r="O140" s="10">
        <f t="shared" si="9"/>
        <v>-82955</v>
      </c>
      <c r="P140" s="10">
        <f t="shared" si="10"/>
        <v>41477.5</v>
      </c>
      <c r="Q140" s="8">
        <f t="shared" si="11"/>
        <v>30</v>
      </c>
    </row>
    <row r="141" spans="1:17" x14ac:dyDescent="0.25">
      <c r="A141" s="4" t="s">
        <v>12</v>
      </c>
      <c r="B141" s="4" t="s">
        <v>186</v>
      </c>
      <c r="C141" s="4" t="s">
        <v>202</v>
      </c>
      <c r="D141" s="5" t="s">
        <v>203</v>
      </c>
      <c r="E141" s="6">
        <v>45490</v>
      </c>
      <c r="F141" s="6">
        <v>45490</v>
      </c>
      <c r="G141" s="4">
        <v>12577794216</v>
      </c>
      <c r="H141" s="5" t="s">
        <v>204</v>
      </c>
      <c r="I141" s="7">
        <v>1999.99</v>
      </c>
      <c r="J141" s="6">
        <v>45520</v>
      </c>
      <c r="K141" s="7">
        <v>1999.99</v>
      </c>
      <c r="L141" s="6">
        <v>45497</v>
      </c>
      <c r="M141" s="8">
        <v>-23</v>
      </c>
      <c r="N141" s="8">
        <f t="shared" si="8"/>
        <v>7</v>
      </c>
      <c r="O141" s="10">
        <f t="shared" si="9"/>
        <v>-45999.77</v>
      </c>
      <c r="P141" s="10">
        <f t="shared" si="10"/>
        <v>13999.93</v>
      </c>
      <c r="Q141" s="8">
        <f t="shared" si="11"/>
        <v>30</v>
      </c>
    </row>
    <row r="142" spans="1:17" x14ac:dyDescent="0.25">
      <c r="A142" s="4" t="s">
        <v>12</v>
      </c>
      <c r="B142" s="4" t="s">
        <v>186</v>
      </c>
      <c r="C142" s="4" t="s">
        <v>192</v>
      </c>
      <c r="D142" s="5">
        <v>3509620484</v>
      </c>
      <c r="E142" s="6">
        <v>45492</v>
      </c>
      <c r="F142" s="6">
        <v>45492</v>
      </c>
      <c r="G142" s="4">
        <v>12594230811</v>
      </c>
      <c r="H142" s="5">
        <v>6672</v>
      </c>
      <c r="I142" s="7">
        <v>2190.86</v>
      </c>
      <c r="J142" s="6">
        <v>45522</v>
      </c>
      <c r="K142" s="7">
        <v>1795.79</v>
      </c>
      <c r="L142" s="6">
        <v>45497</v>
      </c>
      <c r="M142" s="8">
        <v>-25</v>
      </c>
      <c r="N142" s="8">
        <f t="shared" si="8"/>
        <v>5</v>
      </c>
      <c r="O142" s="10">
        <f t="shared" si="9"/>
        <v>-44894.75</v>
      </c>
      <c r="P142" s="10">
        <f t="shared" si="10"/>
        <v>8978.9500000000007</v>
      </c>
      <c r="Q142" s="8">
        <f t="shared" si="11"/>
        <v>30</v>
      </c>
    </row>
    <row r="143" spans="1:17" x14ac:dyDescent="0.25">
      <c r="A143" s="4" t="s">
        <v>12</v>
      </c>
      <c r="B143" s="4" t="s">
        <v>186</v>
      </c>
      <c r="C143" s="4" t="s">
        <v>192</v>
      </c>
      <c r="D143" s="5">
        <v>3509620484</v>
      </c>
      <c r="E143" s="6">
        <v>45498</v>
      </c>
      <c r="F143" s="6">
        <v>45498</v>
      </c>
      <c r="G143" s="4">
        <v>12632962902</v>
      </c>
      <c r="H143" s="5">
        <v>6786</v>
      </c>
      <c r="I143" s="7">
        <v>2619.44</v>
      </c>
      <c r="J143" s="6">
        <v>45528</v>
      </c>
      <c r="K143" s="7">
        <v>2147.08</v>
      </c>
      <c r="L143" s="6">
        <v>45513</v>
      </c>
      <c r="M143" s="8">
        <v>-15</v>
      </c>
      <c r="N143" s="8">
        <f t="shared" si="8"/>
        <v>15</v>
      </c>
      <c r="O143" s="10">
        <f t="shared" si="9"/>
        <v>-32206.199999999997</v>
      </c>
      <c r="P143" s="10">
        <f t="shared" si="10"/>
        <v>32206.199999999997</v>
      </c>
      <c r="Q143" s="8">
        <f t="shared" si="11"/>
        <v>30</v>
      </c>
    </row>
    <row r="144" spans="1:17" x14ac:dyDescent="0.25">
      <c r="A144" s="4" t="s">
        <v>12</v>
      </c>
      <c r="B144" s="4" t="s">
        <v>186</v>
      </c>
      <c r="C144" s="4" t="s">
        <v>205</v>
      </c>
      <c r="D144" s="5" t="s">
        <v>206</v>
      </c>
      <c r="E144" s="6">
        <v>45511</v>
      </c>
      <c r="F144" s="6">
        <v>45511</v>
      </c>
      <c r="G144" s="4">
        <v>12719098503</v>
      </c>
      <c r="H144" s="5" t="s">
        <v>207</v>
      </c>
      <c r="I144" s="7">
        <v>1988.59</v>
      </c>
      <c r="J144" s="6">
        <v>45541</v>
      </c>
      <c r="K144" s="7">
        <v>1988.59</v>
      </c>
      <c r="L144" s="6">
        <v>45513</v>
      </c>
      <c r="M144" s="8">
        <v>-28</v>
      </c>
      <c r="N144" s="8">
        <f t="shared" si="8"/>
        <v>2</v>
      </c>
      <c r="O144" s="10">
        <f t="shared" si="9"/>
        <v>-55680.52</v>
      </c>
      <c r="P144" s="10">
        <f t="shared" si="10"/>
        <v>3977.18</v>
      </c>
      <c r="Q144" s="8">
        <f t="shared" si="11"/>
        <v>30</v>
      </c>
    </row>
    <row r="145" spans="1:17" x14ac:dyDescent="0.25">
      <c r="A145" s="4" t="s">
        <v>12</v>
      </c>
      <c r="B145" s="4" t="s">
        <v>186</v>
      </c>
      <c r="C145" s="4" t="s">
        <v>208</v>
      </c>
      <c r="D145" s="5">
        <v>1848360937</v>
      </c>
      <c r="E145" s="6">
        <v>45530</v>
      </c>
      <c r="F145" s="6">
        <v>45530</v>
      </c>
      <c r="G145" s="4">
        <v>12818167262</v>
      </c>
      <c r="H145" s="5">
        <v>48</v>
      </c>
      <c r="I145" s="7">
        <v>26011.200000000001</v>
      </c>
      <c r="J145" s="6">
        <v>45560</v>
      </c>
      <c r="K145" s="7">
        <v>22060</v>
      </c>
      <c r="L145" s="6">
        <v>45547</v>
      </c>
      <c r="M145" s="8">
        <v>-13</v>
      </c>
      <c r="N145" s="8">
        <f t="shared" si="8"/>
        <v>17</v>
      </c>
      <c r="O145" s="10">
        <f t="shared" si="9"/>
        <v>-286780</v>
      </c>
      <c r="P145" s="10">
        <f t="shared" si="10"/>
        <v>375020</v>
      </c>
      <c r="Q145" s="8">
        <f t="shared" si="11"/>
        <v>30</v>
      </c>
    </row>
    <row r="146" spans="1:17" x14ac:dyDescent="0.25">
      <c r="A146" s="4" t="s">
        <v>12</v>
      </c>
      <c r="B146" s="4" t="s">
        <v>186</v>
      </c>
      <c r="C146" s="4" t="s">
        <v>209</v>
      </c>
      <c r="D146" s="5">
        <v>84033260484</v>
      </c>
      <c r="E146" s="6">
        <v>45537</v>
      </c>
      <c r="F146" s="6">
        <v>45537</v>
      </c>
      <c r="G146" s="4">
        <v>12857936064</v>
      </c>
      <c r="H146" s="5" t="s">
        <v>210</v>
      </c>
      <c r="I146" s="7">
        <v>198</v>
      </c>
      <c r="J146" s="6">
        <v>45567</v>
      </c>
      <c r="K146" s="7">
        <v>198</v>
      </c>
      <c r="L146" s="6">
        <v>45547</v>
      </c>
      <c r="M146" s="8">
        <v>-20</v>
      </c>
      <c r="N146" s="8">
        <f t="shared" si="8"/>
        <v>10</v>
      </c>
      <c r="O146" s="10">
        <f t="shared" si="9"/>
        <v>-3960</v>
      </c>
      <c r="P146" s="10">
        <f t="shared" si="10"/>
        <v>1980</v>
      </c>
      <c r="Q146" s="8">
        <f t="shared" si="11"/>
        <v>30</v>
      </c>
    </row>
    <row r="147" spans="1:17" x14ac:dyDescent="0.25">
      <c r="A147" s="4" t="s">
        <v>12</v>
      </c>
      <c r="B147" s="4" t="s">
        <v>186</v>
      </c>
      <c r="C147" s="4" t="s">
        <v>193</v>
      </c>
      <c r="D147" s="5">
        <v>1944260221</v>
      </c>
      <c r="E147" s="6">
        <v>45551</v>
      </c>
      <c r="F147" s="6">
        <v>45551</v>
      </c>
      <c r="G147" s="4">
        <v>12959310029</v>
      </c>
      <c r="H147" s="5" t="s">
        <v>211</v>
      </c>
      <c r="I147" s="7">
        <v>122</v>
      </c>
      <c r="J147" s="6">
        <v>45581</v>
      </c>
      <c r="K147" s="7">
        <v>100</v>
      </c>
      <c r="L147" s="6">
        <v>45559</v>
      </c>
      <c r="M147" s="8">
        <v>-22</v>
      </c>
      <c r="N147" s="8">
        <f t="shared" si="8"/>
        <v>8</v>
      </c>
      <c r="O147" s="10">
        <f t="shared" si="9"/>
        <v>-2200</v>
      </c>
      <c r="P147" s="10">
        <f t="shared" si="10"/>
        <v>800</v>
      </c>
      <c r="Q147" s="8">
        <f t="shared" si="11"/>
        <v>30</v>
      </c>
    </row>
    <row r="148" spans="1:17" x14ac:dyDescent="0.25">
      <c r="A148" s="4" t="s">
        <v>12</v>
      </c>
      <c r="B148" s="4" t="s">
        <v>212</v>
      </c>
      <c r="C148" s="4" t="s">
        <v>213</v>
      </c>
      <c r="D148" s="5">
        <v>884060526</v>
      </c>
      <c r="E148" s="6">
        <v>45469</v>
      </c>
      <c r="F148" s="6">
        <v>45469</v>
      </c>
      <c r="G148" s="4">
        <v>12417364900</v>
      </c>
      <c r="H148" s="5">
        <v>3020021014</v>
      </c>
      <c r="I148" s="7">
        <v>4568.8999999999996</v>
      </c>
      <c r="J148" s="6">
        <v>45499</v>
      </c>
      <c r="K148" s="7">
        <v>3745</v>
      </c>
      <c r="L148" s="6">
        <v>45474</v>
      </c>
      <c r="M148" s="8">
        <v>-25</v>
      </c>
      <c r="N148" s="8">
        <f t="shared" si="8"/>
        <v>5</v>
      </c>
      <c r="O148" s="10">
        <f t="shared" si="9"/>
        <v>-93625</v>
      </c>
      <c r="P148" s="10">
        <f t="shared" si="10"/>
        <v>18725</v>
      </c>
      <c r="Q148" s="8">
        <f t="shared" si="11"/>
        <v>30</v>
      </c>
    </row>
    <row r="149" spans="1:17" x14ac:dyDescent="0.25">
      <c r="A149" s="4" t="s">
        <v>12</v>
      </c>
      <c r="B149" s="4" t="s">
        <v>212</v>
      </c>
      <c r="C149" s="4" t="s">
        <v>214</v>
      </c>
      <c r="D149" s="5">
        <v>599120458</v>
      </c>
      <c r="E149" s="6">
        <v>45481</v>
      </c>
      <c r="F149" s="6">
        <v>45481</v>
      </c>
      <c r="G149" s="4">
        <v>12501947985</v>
      </c>
      <c r="H149" s="5">
        <v>967</v>
      </c>
      <c r="I149" s="7">
        <v>6819.6</v>
      </c>
      <c r="J149" s="6">
        <v>45511</v>
      </c>
      <c r="K149" s="7">
        <v>6819.6</v>
      </c>
      <c r="L149" s="6">
        <v>45484</v>
      </c>
      <c r="M149" s="8">
        <v>-27</v>
      </c>
      <c r="N149" s="8">
        <f t="shared" si="8"/>
        <v>3</v>
      </c>
      <c r="O149" s="10">
        <f t="shared" si="9"/>
        <v>-184129.2</v>
      </c>
      <c r="P149" s="10">
        <f t="shared" si="10"/>
        <v>20458.800000000003</v>
      </c>
      <c r="Q149" s="8">
        <f t="shared" si="11"/>
        <v>30</v>
      </c>
    </row>
    <row r="150" spans="1:17" x14ac:dyDescent="0.25">
      <c r="A150" s="4" t="s">
        <v>12</v>
      </c>
      <c r="B150" s="4" t="s">
        <v>212</v>
      </c>
      <c r="C150" s="4" t="s">
        <v>215</v>
      </c>
      <c r="D150" s="5" t="s">
        <v>216</v>
      </c>
      <c r="E150" s="6">
        <v>45525</v>
      </c>
      <c r="F150" s="6">
        <v>45525</v>
      </c>
      <c r="G150" s="4">
        <v>12794208643</v>
      </c>
      <c r="H150" s="5" t="s">
        <v>217</v>
      </c>
      <c r="I150" s="7">
        <v>19660.95</v>
      </c>
      <c r="J150" s="6">
        <v>45555</v>
      </c>
      <c r="K150" s="7">
        <v>19660.95</v>
      </c>
      <c r="L150" s="6">
        <v>45527</v>
      </c>
      <c r="M150" s="8">
        <v>-28</v>
      </c>
      <c r="N150" s="8">
        <f t="shared" si="8"/>
        <v>2</v>
      </c>
      <c r="O150" s="10">
        <f t="shared" si="9"/>
        <v>-550506.6</v>
      </c>
      <c r="P150" s="10">
        <f t="shared" si="10"/>
        <v>39321.9</v>
      </c>
      <c r="Q150" s="8">
        <f t="shared" si="11"/>
        <v>30</v>
      </c>
    </row>
    <row r="151" spans="1:17" x14ac:dyDescent="0.25">
      <c r="A151" s="4" t="s">
        <v>12</v>
      </c>
      <c r="B151" s="4" t="s">
        <v>218</v>
      </c>
      <c r="C151" s="4" t="s">
        <v>219</v>
      </c>
      <c r="D151" s="5">
        <v>1371740497</v>
      </c>
      <c r="E151" s="6">
        <v>45446</v>
      </c>
      <c r="F151" s="6">
        <v>45446</v>
      </c>
      <c r="G151" s="4">
        <v>12246054527</v>
      </c>
      <c r="H151" s="5">
        <v>373</v>
      </c>
      <c r="I151" s="7">
        <v>2440</v>
      </c>
      <c r="J151" s="6">
        <v>45476</v>
      </c>
      <c r="K151" s="7">
        <v>2000</v>
      </c>
      <c r="L151" s="6">
        <v>45474</v>
      </c>
      <c r="M151" s="8">
        <v>-2</v>
      </c>
      <c r="N151" s="8">
        <f t="shared" si="8"/>
        <v>28</v>
      </c>
      <c r="O151" s="10">
        <f t="shared" si="9"/>
        <v>-4000</v>
      </c>
      <c r="P151" s="10">
        <f t="shared" si="10"/>
        <v>56000</v>
      </c>
      <c r="Q151" s="8">
        <f t="shared" si="11"/>
        <v>30</v>
      </c>
    </row>
    <row r="152" spans="1:17" x14ac:dyDescent="0.25">
      <c r="A152" s="4" t="s">
        <v>12</v>
      </c>
      <c r="B152" s="4" t="s">
        <v>218</v>
      </c>
      <c r="C152" s="4" t="s">
        <v>219</v>
      </c>
      <c r="D152" s="5">
        <v>1371740497</v>
      </c>
      <c r="E152" s="6">
        <v>45447</v>
      </c>
      <c r="F152" s="6">
        <v>45447</v>
      </c>
      <c r="G152" s="4">
        <v>12254666383</v>
      </c>
      <c r="H152" s="5">
        <v>380</v>
      </c>
      <c r="I152" s="7">
        <v>1317.6</v>
      </c>
      <c r="J152" s="6">
        <v>45477</v>
      </c>
      <c r="K152" s="7">
        <v>1080</v>
      </c>
      <c r="L152" s="6">
        <v>45474</v>
      </c>
      <c r="M152" s="8">
        <v>-3</v>
      </c>
      <c r="N152" s="8">
        <f t="shared" si="8"/>
        <v>27</v>
      </c>
      <c r="O152" s="10">
        <f t="shared" si="9"/>
        <v>-3240</v>
      </c>
      <c r="P152" s="10">
        <f t="shared" si="10"/>
        <v>29160</v>
      </c>
      <c r="Q152" s="8">
        <f t="shared" si="11"/>
        <v>30</v>
      </c>
    </row>
    <row r="153" spans="1:17" x14ac:dyDescent="0.25">
      <c r="A153" s="4" t="s">
        <v>12</v>
      </c>
      <c r="B153" s="4" t="s">
        <v>218</v>
      </c>
      <c r="C153" s="4" t="s">
        <v>220</v>
      </c>
      <c r="D153" s="5">
        <v>378740344</v>
      </c>
      <c r="E153" s="6">
        <v>45454</v>
      </c>
      <c r="F153" s="6">
        <v>45454</v>
      </c>
      <c r="G153" s="4">
        <v>12313544492</v>
      </c>
      <c r="H153" s="5" t="s">
        <v>221</v>
      </c>
      <c r="I153" s="7">
        <v>8631.0499999999993</v>
      </c>
      <c r="J153" s="6">
        <v>45484</v>
      </c>
      <c r="K153" s="7">
        <v>7074.63</v>
      </c>
      <c r="L153" s="6">
        <v>45474</v>
      </c>
      <c r="M153" s="8">
        <v>-10</v>
      </c>
      <c r="N153" s="8">
        <f t="shared" si="8"/>
        <v>20</v>
      </c>
      <c r="O153" s="10">
        <f t="shared" si="9"/>
        <v>-70746.3</v>
      </c>
      <c r="P153" s="10">
        <f t="shared" si="10"/>
        <v>141492.6</v>
      </c>
      <c r="Q153" s="8">
        <f t="shared" si="11"/>
        <v>30</v>
      </c>
    </row>
    <row r="154" spans="1:17" x14ac:dyDescent="0.25">
      <c r="A154" s="4" t="s">
        <v>12</v>
      </c>
      <c r="B154" s="4" t="s">
        <v>218</v>
      </c>
      <c r="C154" s="4" t="s">
        <v>219</v>
      </c>
      <c r="D154" s="5">
        <v>1371740497</v>
      </c>
      <c r="E154" s="6">
        <v>45475</v>
      </c>
      <c r="F154" s="6">
        <v>45475</v>
      </c>
      <c r="G154" s="4">
        <v>12458677061</v>
      </c>
      <c r="H154" s="5">
        <v>461</v>
      </c>
      <c r="I154" s="7">
        <v>585.6</v>
      </c>
      <c r="J154" s="6">
        <v>45505</v>
      </c>
      <c r="K154" s="7">
        <v>480</v>
      </c>
      <c r="L154" s="6">
        <v>45497</v>
      </c>
      <c r="M154" s="8">
        <v>-8</v>
      </c>
      <c r="N154" s="8">
        <f t="shared" si="8"/>
        <v>22</v>
      </c>
      <c r="O154" s="10">
        <f t="shared" si="9"/>
        <v>-3840</v>
      </c>
      <c r="P154" s="10">
        <f t="shared" si="10"/>
        <v>10560</v>
      </c>
      <c r="Q154" s="8">
        <f t="shared" si="11"/>
        <v>30</v>
      </c>
    </row>
    <row r="155" spans="1:17" x14ac:dyDescent="0.25">
      <c r="A155" s="4" t="s">
        <v>12</v>
      </c>
      <c r="B155" s="4" t="s">
        <v>218</v>
      </c>
      <c r="C155" s="4" t="s">
        <v>219</v>
      </c>
      <c r="D155" s="5">
        <v>1371740497</v>
      </c>
      <c r="E155" s="6">
        <v>45475</v>
      </c>
      <c r="F155" s="6">
        <v>45475</v>
      </c>
      <c r="G155" s="4">
        <v>12459530253</v>
      </c>
      <c r="H155" s="5">
        <v>462</v>
      </c>
      <c r="I155" s="7">
        <v>2537.6</v>
      </c>
      <c r="J155" s="6">
        <v>45505</v>
      </c>
      <c r="K155" s="7">
        <v>2080</v>
      </c>
      <c r="L155" s="6">
        <v>45502</v>
      </c>
      <c r="M155" s="8">
        <v>-3</v>
      </c>
      <c r="N155" s="8">
        <f t="shared" si="8"/>
        <v>27</v>
      </c>
      <c r="O155" s="10">
        <f t="shared" si="9"/>
        <v>-6240</v>
      </c>
      <c r="P155" s="10">
        <f t="shared" si="10"/>
        <v>56160</v>
      </c>
      <c r="Q155" s="8">
        <f t="shared" si="11"/>
        <v>30</v>
      </c>
    </row>
    <row r="156" spans="1:17" x14ac:dyDescent="0.25">
      <c r="A156" s="4" t="s">
        <v>12</v>
      </c>
      <c r="B156" s="4" t="s">
        <v>218</v>
      </c>
      <c r="C156" s="4" t="s">
        <v>220</v>
      </c>
      <c r="D156" s="5">
        <v>378740344</v>
      </c>
      <c r="E156" s="6">
        <v>45485</v>
      </c>
      <c r="F156" s="6">
        <v>45485</v>
      </c>
      <c r="G156" s="4">
        <v>12529986976</v>
      </c>
      <c r="H156" s="5" t="s">
        <v>222</v>
      </c>
      <c r="I156" s="7">
        <v>8631.0499999999993</v>
      </c>
      <c r="J156" s="6">
        <v>45515</v>
      </c>
      <c r="K156" s="7">
        <v>7074.63</v>
      </c>
      <c r="L156" s="6">
        <v>45497</v>
      </c>
      <c r="M156" s="8">
        <v>-18</v>
      </c>
      <c r="N156" s="8">
        <f t="shared" si="8"/>
        <v>12</v>
      </c>
      <c r="O156" s="10">
        <f t="shared" si="9"/>
        <v>-127343.34</v>
      </c>
      <c r="P156" s="10">
        <f t="shared" si="10"/>
        <v>84895.56</v>
      </c>
      <c r="Q156" s="8">
        <f t="shared" si="11"/>
        <v>30</v>
      </c>
    </row>
    <row r="157" spans="1:17" x14ac:dyDescent="0.25">
      <c r="A157" s="4" t="s">
        <v>12</v>
      </c>
      <c r="B157" s="4" t="s">
        <v>218</v>
      </c>
      <c r="C157" s="4" t="s">
        <v>219</v>
      </c>
      <c r="D157" s="5">
        <v>1371740497</v>
      </c>
      <c r="E157" s="6">
        <v>45504</v>
      </c>
      <c r="F157" s="6">
        <v>45504</v>
      </c>
      <c r="G157" s="4">
        <v>12664278567</v>
      </c>
      <c r="H157" s="5">
        <v>498</v>
      </c>
      <c r="I157" s="7">
        <v>1317.6</v>
      </c>
      <c r="J157" s="6">
        <v>45534</v>
      </c>
      <c r="K157" s="7">
        <v>1080</v>
      </c>
      <c r="L157" s="6">
        <v>45513</v>
      </c>
      <c r="M157" s="8">
        <v>-21</v>
      </c>
      <c r="N157" s="8">
        <f t="shared" si="8"/>
        <v>9</v>
      </c>
      <c r="O157" s="10">
        <f t="shared" si="9"/>
        <v>-22680</v>
      </c>
      <c r="P157" s="10">
        <f t="shared" si="10"/>
        <v>9720</v>
      </c>
      <c r="Q157" s="8">
        <f t="shared" si="11"/>
        <v>30</v>
      </c>
    </row>
    <row r="158" spans="1:17" x14ac:dyDescent="0.25">
      <c r="A158" s="4" t="s">
        <v>12</v>
      </c>
      <c r="B158" s="4" t="s">
        <v>218</v>
      </c>
      <c r="C158" s="4" t="s">
        <v>219</v>
      </c>
      <c r="D158" s="5">
        <v>1371740497</v>
      </c>
      <c r="E158" s="6">
        <v>45505</v>
      </c>
      <c r="F158" s="6">
        <v>45505</v>
      </c>
      <c r="G158" s="4">
        <v>12674641849</v>
      </c>
      <c r="H158" s="5">
        <v>502</v>
      </c>
      <c r="I158" s="7">
        <v>2440</v>
      </c>
      <c r="J158" s="6">
        <v>45535</v>
      </c>
      <c r="K158" s="7">
        <v>2000</v>
      </c>
      <c r="L158" s="6">
        <v>45513</v>
      </c>
      <c r="M158" s="8">
        <v>-22</v>
      </c>
      <c r="N158" s="8">
        <f t="shared" si="8"/>
        <v>8</v>
      </c>
      <c r="O158" s="10">
        <f t="shared" si="9"/>
        <v>-44000</v>
      </c>
      <c r="P158" s="10">
        <f t="shared" si="10"/>
        <v>16000</v>
      </c>
      <c r="Q158" s="8">
        <f t="shared" si="11"/>
        <v>30</v>
      </c>
    </row>
    <row r="159" spans="1:17" x14ac:dyDescent="0.25">
      <c r="A159" s="4" t="s">
        <v>12</v>
      </c>
      <c r="B159" s="4" t="s">
        <v>218</v>
      </c>
      <c r="C159" s="4" t="s">
        <v>220</v>
      </c>
      <c r="D159" s="5">
        <v>378740344</v>
      </c>
      <c r="E159" s="6">
        <v>45510</v>
      </c>
      <c r="F159" s="6">
        <v>45510</v>
      </c>
      <c r="G159" s="4">
        <v>12708566241</v>
      </c>
      <c r="H159" s="5" t="s">
        <v>223</v>
      </c>
      <c r="I159" s="7">
        <v>8631.0499999999993</v>
      </c>
      <c r="J159" s="6">
        <v>45540</v>
      </c>
      <c r="K159" s="7">
        <v>7074.63</v>
      </c>
      <c r="L159" s="6">
        <v>45513</v>
      </c>
      <c r="M159" s="8">
        <v>-27</v>
      </c>
      <c r="N159" s="8">
        <f t="shared" si="8"/>
        <v>3</v>
      </c>
      <c r="O159" s="10">
        <f t="shared" si="9"/>
        <v>-191015.01</v>
      </c>
      <c r="P159" s="10">
        <f t="shared" si="10"/>
        <v>21223.89</v>
      </c>
      <c r="Q159" s="8">
        <f t="shared" si="11"/>
        <v>30</v>
      </c>
    </row>
    <row r="160" spans="1:17" x14ac:dyDescent="0.25">
      <c r="A160" s="4" t="s">
        <v>12</v>
      </c>
      <c r="B160" s="4" t="s">
        <v>218</v>
      </c>
      <c r="C160" s="4" t="s">
        <v>220</v>
      </c>
      <c r="D160" s="5">
        <v>378740344</v>
      </c>
      <c r="E160" s="6">
        <v>45510</v>
      </c>
      <c r="F160" s="6">
        <v>45510</v>
      </c>
      <c r="G160" s="4">
        <v>12708566303</v>
      </c>
      <c r="H160" s="5" t="s">
        <v>224</v>
      </c>
      <c r="I160" s="7">
        <v>242.11</v>
      </c>
      <c r="J160" s="6">
        <v>45540</v>
      </c>
      <c r="K160" s="7">
        <v>198.45</v>
      </c>
      <c r="L160" s="6">
        <v>45513</v>
      </c>
      <c r="M160" s="8">
        <v>-27</v>
      </c>
      <c r="N160" s="8">
        <f t="shared" si="8"/>
        <v>3</v>
      </c>
      <c r="O160" s="10">
        <f t="shared" si="9"/>
        <v>-5358.15</v>
      </c>
      <c r="P160" s="10">
        <f t="shared" si="10"/>
        <v>595.34999999999991</v>
      </c>
      <c r="Q160" s="8">
        <f t="shared" si="11"/>
        <v>30</v>
      </c>
    </row>
    <row r="161" spans="1:17" x14ac:dyDescent="0.25">
      <c r="A161" s="4" t="s">
        <v>12</v>
      </c>
      <c r="B161" s="4" t="s">
        <v>218</v>
      </c>
      <c r="C161" s="4" t="s">
        <v>225</v>
      </c>
      <c r="D161" s="5">
        <v>2681950404</v>
      </c>
      <c r="E161" s="6">
        <v>45523</v>
      </c>
      <c r="F161" s="6">
        <v>45523</v>
      </c>
      <c r="G161" s="4">
        <v>12783220140</v>
      </c>
      <c r="H161" s="5" t="s">
        <v>226</v>
      </c>
      <c r="I161" s="7">
        <v>2846.66</v>
      </c>
      <c r="J161" s="6">
        <v>45553</v>
      </c>
      <c r="K161" s="7">
        <v>2333.33</v>
      </c>
      <c r="L161" s="6">
        <v>45537</v>
      </c>
      <c r="M161" s="8">
        <v>-16</v>
      </c>
      <c r="N161" s="8">
        <f t="shared" si="8"/>
        <v>14</v>
      </c>
      <c r="O161" s="10">
        <f t="shared" si="9"/>
        <v>-37333.279999999999</v>
      </c>
      <c r="P161" s="10">
        <f t="shared" si="10"/>
        <v>32666.62</v>
      </c>
      <c r="Q161" s="8">
        <f t="shared" si="11"/>
        <v>30</v>
      </c>
    </row>
    <row r="162" spans="1:17" x14ac:dyDescent="0.25">
      <c r="A162" s="4" t="s">
        <v>12</v>
      </c>
      <c r="B162" s="4" t="s">
        <v>218</v>
      </c>
      <c r="C162" s="4" t="s">
        <v>227</v>
      </c>
      <c r="D162" s="5">
        <v>1371740497</v>
      </c>
      <c r="E162" s="6">
        <v>45537</v>
      </c>
      <c r="F162" s="6">
        <v>45537</v>
      </c>
      <c r="G162" s="4">
        <v>12854141049</v>
      </c>
      <c r="H162" s="5">
        <v>524</v>
      </c>
      <c r="I162" s="7">
        <v>439.2</v>
      </c>
      <c r="J162" s="6">
        <v>45567</v>
      </c>
      <c r="K162" s="7">
        <v>360</v>
      </c>
      <c r="L162" s="6">
        <v>45545</v>
      </c>
      <c r="M162" s="8">
        <v>-22</v>
      </c>
      <c r="N162" s="8">
        <f t="shared" si="8"/>
        <v>8</v>
      </c>
      <c r="O162" s="10">
        <f t="shared" si="9"/>
        <v>-7920</v>
      </c>
      <c r="P162" s="10">
        <f t="shared" si="10"/>
        <v>2880</v>
      </c>
      <c r="Q162" s="8">
        <f t="shared" si="11"/>
        <v>30</v>
      </c>
    </row>
    <row r="163" spans="1:17" x14ac:dyDescent="0.25">
      <c r="A163" s="4" t="s">
        <v>12</v>
      </c>
      <c r="B163" s="4" t="s">
        <v>218</v>
      </c>
      <c r="C163" s="4" t="s">
        <v>227</v>
      </c>
      <c r="D163" s="5">
        <v>1371740497</v>
      </c>
      <c r="E163" s="6">
        <v>45537</v>
      </c>
      <c r="F163" s="6">
        <v>45537</v>
      </c>
      <c r="G163" s="4">
        <v>12854156359</v>
      </c>
      <c r="H163" s="5">
        <v>523</v>
      </c>
      <c r="I163" s="7">
        <v>1317.6</v>
      </c>
      <c r="J163" s="6">
        <v>45567</v>
      </c>
      <c r="K163" s="7">
        <v>1080</v>
      </c>
      <c r="L163" s="6">
        <v>45545</v>
      </c>
      <c r="M163" s="8">
        <v>-22</v>
      </c>
      <c r="N163" s="8">
        <f t="shared" si="8"/>
        <v>8</v>
      </c>
      <c r="O163" s="10">
        <f t="shared" si="9"/>
        <v>-23760</v>
      </c>
      <c r="P163" s="10">
        <f t="shared" si="10"/>
        <v>8640</v>
      </c>
      <c r="Q163" s="8">
        <f t="shared" si="11"/>
        <v>30</v>
      </c>
    </row>
    <row r="164" spans="1:17" x14ac:dyDescent="0.25">
      <c r="A164" s="4" t="s">
        <v>12</v>
      </c>
      <c r="B164" s="4" t="s">
        <v>218</v>
      </c>
      <c r="C164" s="4" t="s">
        <v>220</v>
      </c>
      <c r="D164" s="5">
        <v>378740344</v>
      </c>
      <c r="E164" s="6">
        <v>45546</v>
      </c>
      <c r="F164" s="6">
        <v>45546</v>
      </c>
      <c r="G164" s="4">
        <v>12922304632</v>
      </c>
      <c r="H164" s="5" t="s">
        <v>228</v>
      </c>
      <c r="I164" s="7">
        <v>8631.0499999999993</v>
      </c>
      <c r="J164" s="6">
        <v>45576</v>
      </c>
      <c r="K164" s="7">
        <v>7074.63</v>
      </c>
      <c r="L164" s="6">
        <v>45555</v>
      </c>
      <c r="M164" s="8">
        <v>-21</v>
      </c>
      <c r="N164" s="8">
        <f t="shared" si="8"/>
        <v>9</v>
      </c>
      <c r="O164" s="10">
        <f t="shared" si="9"/>
        <v>-148567.23000000001</v>
      </c>
      <c r="P164" s="10">
        <f t="shared" si="10"/>
        <v>63671.67</v>
      </c>
      <c r="Q164" s="8">
        <f t="shared" si="11"/>
        <v>30</v>
      </c>
    </row>
    <row r="165" spans="1:17" x14ac:dyDescent="0.25">
      <c r="A165" s="4" t="s">
        <v>12</v>
      </c>
      <c r="B165" s="4" t="s">
        <v>218</v>
      </c>
      <c r="C165" s="4" t="s">
        <v>220</v>
      </c>
      <c r="D165" s="5">
        <v>378740344</v>
      </c>
      <c r="E165" s="6">
        <v>45546</v>
      </c>
      <c r="F165" s="6">
        <v>45546</v>
      </c>
      <c r="G165" s="4">
        <v>12922304633</v>
      </c>
      <c r="H165" s="5" t="s">
        <v>229</v>
      </c>
      <c r="I165" s="7">
        <v>242.11</v>
      </c>
      <c r="J165" s="6">
        <v>45576</v>
      </c>
      <c r="K165" s="7">
        <v>198.45</v>
      </c>
      <c r="L165" s="6">
        <v>45555</v>
      </c>
      <c r="M165" s="8">
        <v>-21</v>
      </c>
      <c r="N165" s="8">
        <f t="shared" si="8"/>
        <v>9</v>
      </c>
      <c r="O165" s="10">
        <f t="shared" si="9"/>
        <v>-4167.45</v>
      </c>
      <c r="P165" s="10">
        <f t="shared" si="10"/>
        <v>1786.05</v>
      </c>
      <c r="Q165" s="8">
        <f t="shared" si="11"/>
        <v>30</v>
      </c>
    </row>
    <row r="166" spans="1:17" x14ac:dyDescent="0.25">
      <c r="A166" s="4" t="s">
        <v>12</v>
      </c>
      <c r="B166" s="4" t="s">
        <v>267</v>
      </c>
      <c r="C166" s="4" t="s">
        <v>230</v>
      </c>
      <c r="D166" s="5">
        <v>3948150929</v>
      </c>
      <c r="E166" s="6">
        <v>45524</v>
      </c>
      <c r="F166" s="6">
        <v>45524</v>
      </c>
      <c r="G166" s="4">
        <v>12790719494</v>
      </c>
      <c r="H166" s="5" t="s">
        <v>231</v>
      </c>
      <c r="I166" s="7">
        <v>5397.04</v>
      </c>
      <c r="J166" s="6">
        <v>45554</v>
      </c>
      <c r="K166" s="7">
        <v>4423.8</v>
      </c>
      <c r="L166" s="6">
        <v>45531</v>
      </c>
      <c r="M166" s="8">
        <v>-23</v>
      </c>
      <c r="N166" s="8">
        <f t="shared" si="8"/>
        <v>7</v>
      </c>
      <c r="O166" s="10">
        <f t="shared" si="9"/>
        <v>-101747.40000000001</v>
      </c>
      <c r="P166" s="10">
        <f t="shared" si="10"/>
        <v>30966.600000000002</v>
      </c>
      <c r="Q166" s="8">
        <f t="shared" si="11"/>
        <v>30</v>
      </c>
    </row>
    <row r="167" spans="1:17" x14ac:dyDescent="0.25">
      <c r="A167" s="4" t="s">
        <v>12</v>
      </c>
      <c r="B167" s="4" t="s">
        <v>218</v>
      </c>
      <c r="C167" s="4" t="s">
        <v>233</v>
      </c>
      <c r="D167" s="5">
        <v>80062590379</v>
      </c>
      <c r="E167" s="6">
        <v>45448</v>
      </c>
      <c r="F167" s="6">
        <v>45448</v>
      </c>
      <c r="G167" s="4">
        <v>12265377196</v>
      </c>
      <c r="H167" s="5" t="s">
        <v>234</v>
      </c>
      <c r="I167" s="7">
        <v>700</v>
      </c>
      <c r="J167" s="6">
        <v>45478</v>
      </c>
      <c r="K167" s="7">
        <v>573.77</v>
      </c>
      <c r="L167" s="6">
        <v>45474</v>
      </c>
      <c r="M167" s="8">
        <v>-4</v>
      </c>
      <c r="N167" s="8">
        <f t="shared" si="8"/>
        <v>26</v>
      </c>
      <c r="O167" s="10">
        <f t="shared" si="9"/>
        <v>-2295.08</v>
      </c>
      <c r="P167" s="10">
        <f t="shared" si="10"/>
        <v>14918.02</v>
      </c>
      <c r="Q167" s="8">
        <f t="shared" si="11"/>
        <v>30</v>
      </c>
    </row>
    <row r="168" spans="1:17" x14ac:dyDescent="0.25">
      <c r="A168" s="4" t="s">
        <v>12</v>
      </c>
      <c r="B168" s="4" t="s">
        <v>232</v>
      </c>
      <c r="C168" s="4" t="s">
        <v>235</v>
      </c>
      <c r="D168" s="5">
        <v>3488860242</v>
      </c>
      <c r="E168" s="6">
        <v>45470</v>
      </c>
      <c r="F168" s="6">
        <v>45470</v>
      </c>
      <c r="G168" s="4">
        <v>12427601699</v>
      </c>
      <c r="H168" s="5" t="s">
        <v>236</v>
      </c>
      <c r="I168" s="7">
        <v>7442</v>
      </c>
      <c r="J168" s="6">
        <v>45500</v>
      </c>
      <c r="K168" s="7">
        <v>6100</v>
      </c>
      <c r="L168" s="6">
        <v>45475</v>
      </c>
      <c r="M168" s="8">
        <v>-25</v>
      </c>
      <c r="N168" s="8">
        <f t="shared" si="8"/>
        <v>5</v>
      </c>
      <c r="O168" s="10">
        <f t="shared" si="9"/>
        <v>-152500</v>
      </c>
      <c r="P168" s="10">
        <f t="shared" si="10"/>
        <v>30500</v>
      </c>
      <c r="Q168" s="8">
        <f t="shared" si="11"/>
        <v>30</v>
      </c>
    </row>
    <row r="169" spans="1:17" x14ac:dyDescent="0.25">
      <c r="A169" s="4" t="s">
        <v>12</v>
      </c>
      <c r="B169" s="4" t="s">
        <v>502</v>
      </c>
      <c r="C169" s="4" t="s">
        <v>44</v>
      </c>
      <c r="D169" s="5">
        <v>890370372</v>
      </c>
      <c r="E169" s="6">
        <v>45473</v>
      </c>
      <c r="F169" s="6">
        <v>45473</v>
      </c>
      <c r="G169" s="4">
        <v>12441545154</v>
      </c>
      <c r="H169" s="5">
        <v>24260824</v>
      </c>
      <c r="I169" s="7">
        <v>5246</v>
      </c>
      <c r="J169" s="6">
        <v>45503</v>
      </c>
      <c r="K169" s="7">
        <v>4300</v>
      </c>
      <c r="L169" s="6">
        <v>45496</v>
      </c>
      <c r="M169" s="8">
        <v>-7</v>
      </c>
      <c r="N169" s="8">
        <f t="shared" si="8"/>
        <v>23</v>
      </c>
      <c r="O169" s="10">
        <f t="shared" si="9"/>
        <v>-30100</v>
      </c>
      <c r="P169" s="10">
        <f t="shared" si="10"/>
        <v>98900</v>
      </c>
      <c r="Q169" s="8">
        <f t="shared" si="11"/>
        <v>30</v>
      </c>
    </row>
    <row r="170" spans="1:17" x14ac:dyDescent="0.25">
      <c r="A170" s="4" t="s">
        <v>12</v>
      </c>
      <c r="B170" s="4" t="s">
        <v>232</v>
      </c>
      <c r="C170" s="4" t="s">
        <v>237</v>
      </c>
      <c r="D170" s="5">
        <v>2371140233</v>
      </c>
      <c r="E170" s="6">
        <v>45490</v>
      </c>
      <c r="F170" s="6">
        <v>45490</v>
      </c>
      <c r="G170" s="4">
        <v>12573831735</v>
      </c>
      <c r="H170" s="5" t="s">
        <v>238</v>
      </c>
      <c r="I170" s="7">
        <v>3931.21</v>
      </c>
      <c r="J170" s="6">
        <v>45550</v>
      </c>
      <c r="K170" s="7">
        <v>3222.29</v>
      </c>
      <c r="L170" s="6">
        <v>45495</v>
      </c>
      <c r="M170" s="8">
        <v>-55</v>
      </c>
      <c r="N170" s="8">
        <f t="shared" si="8"/>
        <v>5</v>
      </c>
      <c r="O170" s="10">
        <f t="shared" si="9"/>
        <v>-177225.95</v>
      </c>
      <c r="P170" s="10">
        <f t="shared" si="10"/>
        <v>16111.45</v>
      </c>
      <c r="Q170" s="8">
        <f t="shared" si="11"/>
        <v>60</v>
      </c>
    </row>
    <row r="171" spans="1:17" x14ac:dyDescent="0.25">
      <c r="A171" s="4" t="s">
        <v>12</v>
      </c>
      <c r="B171" s="4" t="s">
        <v>232</v>
      </c>
      <c r="C171" s="4" t="s">
        <v>44</v>
      </c>
      <c r="D171" s="5">
        <v>890370372</v>
      </c>
      <c r="E171" s="6">
        <v>45526</v>
      </c>
      <c r="F171" s="6">
        <v>45526</v>
      </c>
      <c r="G171" s="4">
        <v>12800009867</v>
      </c>
      <c r="H171" s="5">
        <v>24260969</v>
      </c>
      <c r="I171" s="7">
        <v>9150</v>
      </c>
      <c r="J171" s="6">
        <v>45556</v>
      </c>
      <c r="K171" s="7">
        <v>7500</v>
      </c>
      <c r="L171" s="6">
        <v>45547</v>
      </c>
      <c r="M171" s="8">
        <v>-9</v>
      </c>
      <c r="N171" s="8">
        <f t="shared" si="8"/>
        <v>21</v>
      </c>
      <c r="O171" s="10">
        <f t="shared" si="9"/>
        <v>-67500</v>
      </c>
      <c r="P171" s="10">
        <f t="shared" si="10"/>
        <v>157500</v>
      </c>
      <c r="Q171" s="8">
        <f t="shared" si="11"/>
        <v>30</v>
      </c>
    </row>
    <row r="172" spans="1:17" x14ac:dyDescent="0.25">
      <c r="A172" s="4" t="s">
        <v>12</v>
      </c>
      <c r="B172" s="4" t="s">
        <v>239</v>
      </c>
      <c r="C172" s="4" t="s">
        <v>240</v>
      </c>
      <c r="D172" s="5" t="s">
        <v>241</v>
      </c>
      <c r="E172" s="6">
        <v>45469</v>
      </c>
      <c r="F172" s="6">
        <v>45469</v>
      </c>
      <c r="G172" s="4">
        <v>12415445331</v>
      </c>
      <c r="H172" s="5" t="s">
        <v>242</v>
      </c>
      <c r="I172" s="7">
        <v>5856</v>
      </c>
      <c r="J172" s="6">
        <v>45529</v>
      </c>
      <c r="K172" s="7">
        <v>4800</v>
      </c>
      <c r="L172" s="6">
        <v>45475</v>
      </c>
      <c r="M172" s="8">
        <v>-54</v>
      </c>
      <c r="N172" s="8">
        <f t="shared" si="8"/>
        <v>6</v>
      </c>
      <c r="O172" s="10">
        <f t="shared" si="9"/>
        <v>-259200</v>
      </c>
      <c r="P172" s="10">
        <f t="shared" si="10"/>
        <v>28800</v>
      </c>
      <c r="Q172" s="8">
        <f t="shared" si="11"/>
        <v>60</v>
      </c>
    </row>
    <row r="173" spans="1:17" x14ac:dyDescent="0.25">
      <c r="A173" s="4" t="s">
        <v>12</v>
      </c>
      <c r="B173" s="4" t="s">
        <v>81</v>
      </c>
      <c r="C173" s="4" t="s">
        <v>96</v>
      </c>
      <c r="D173" s="5">
        <v>1007390501</v>
      </c>
      <c r="E173" s="6">
        <v>45469</v>
      </c>
      <c r="F173" s="6">
        <v>45469</v>
      </c>
      <c r="G173" s="4">
        <v>12417345505</v>
      </c>
      <c r="H173" s="5" t="s">
        <v>243</v>
      </c>
      <c r="I173" s="7">
        <v>60109.23</v>
      </c>
      <c r="J173" s="6">
        <v>45529</v>
      </c>
      <c r="K173" s="7">
        <v>49269.86</v>
      </c>
      <c r="L173" s="6">
        <v>45478</v>
      </c>
      <c r="M173" s="8">
        <v>-51</v>
      </c>
      <c r="N173" s="8">
        <f t="shared" si="8"/>
        <v>9</v>
      </c>
      <c r="O173" s="10">
        <f t="shared" si="9"/>
        <v>-2512762.86</v>
      </c>
      <c r="P173" s="10">
        <f t="shared" si="10"/>
        <v>443428.74</v>
      </c>
      <c r="Q173" s="8">
        <f t="shared" si="11"/>
        <v>60</v>
      </c>
    </row>
    <row r="174" spans="1:17" x14ac:dyDescent="0.25">
      <c r="A174" s="4" t="s">
        <v>12</v>
      </c>
      <c r="B174" s="4" t="s">
        <v>81</v>
      </c>
      <c r="C174" s="4" t="s">
        <v>71</v>
      </c>
      <c r="D174" s="5">
        <v>1904540463</v>
      </c>
      <c r="E174" s="6">
        <v>45473</v>
      </c>
      <c r="F174" s="6">
        <v>45473</v>
      </c>
      <c r="G174" s="4">
        <v>12444648242</v>
      </c>
      <c r="H174" s="5">
        <v>66</v>
      </c>
      <c r="I174" s="7">
        <v>64293.34</v>
      </c>
      <c r="J174" s="6">
        <v>45503</v>
      </c>
      <c r="K174" s="7">
        <v>52699.46</v>
      </c>
      <c r="L174" s="6">
        <v>45484</v>
      </c>
      <c r="M174" s="8">
        <v>-19</v>
      </c>
      <c r="N174" s="8">
        <f t="shared" si="8"/>
        <v>11</v>
      </c>
      <c r="O174" s="10">
        <f t="shared" si="9"/>
        <v>-1001289.74</v>
      </c>
      <c r="P174" s="10">
        <f t="shared" si="10"/>
        <v>579694.05999999994</v>
      </c>
      <c r="Q174" s="8">
        <f t="shared" si="11"/>
        <v>30</v>
      </c>
    </row>
    <row r="175" spans="1:17" x14ac:dyDescent="0.25">
      <c r="A175" s="4" t="s">
        <v>12</v>
      </c>
      <c r="B175" s="4" t="s">
        <v>239</v>
      </c>
      <c r="C175" s="4" t="s">
        <v>244</v>
      </c>
      <c r="D175" s="5" t="s">
        <v>245</v>
      </c>
      <c r="E175" s="6">
        <v>45475</v>
      </c>
      <c r="F175" s="6">
        <v>45475</v>
      </c>
      <c r="G175" s="4">
        <v>12459238697</v>
      </c>
      <c r="H175" s="11">
        <v>202411000009</v>
      </c>
      <c r="I175" s="7">
        <v>2684</v>
      </c>
      <c r="J175" s="6">
        <v>45505</v>
      </c>
      <c r="K175" s="7">
        <v>2200</v>
      </c>
      <c r="L175" s="6">
        <v>45478</v>
      </c>
      <c r="M175" s="8">
        <v>-27</v>
      </c>
      <c r="N175" s="8">
        <f t="shared" si="8"/>
        <v>3</v>
      </c>
      <c r="O175" s="10">
        <f t="shared" si="9"/>
        <v>-59400</v>
      </c>
      <c r="P175" s="10">
        <f t="shared" si="10"/>
        <v>6600</v>
      </c>
      <c r="Q175" s="8">
        <f t="shared" si="11"/>
        <v>30</v>
      </c>
    </row>
    <row r="176" spans="1:17" x14ac:dyDescent="0.25">
      <c r="A176" s="4" t="s">
        <v>12</v>
      </c>
      <c r="B176" s="4" t="s">
        <v>239</v>
      </c>
      <c r="C176" s="4" t="s">
        <v>246</v>
      </c>
      <c r="D176" s="5">
        <v>1809870502</v>
      </c>
      <c r="E176" s="6">
        <v>45475</v>
      </c>
      <c r="F176" s="6">
        <v>45475</v>
      </c>
      <c r="G176" s="4">
        <v>12461312003</v>
      </c>
      <c r="H176" s="5" t="s">
        <v>247</v>
      </c>
      <c r="I176" s="7">
        <v>1825.9</v>
      </c>
      <c r="J176" s="6">
        <v>45535</v>
      </c>
      <c r="K176" s="7">
        <v>1496.64</v>
      </c>
      <c r="L176" s="6">
        <v>45478</v>
      </c>
      <c r="M176" s="8">
        <v>-57</v>
      </c>
      <c r="N176" s="8">
        <f t="shared" si="8"/>
        <v>3</v>
      </c>
      <c r="O176" s="10">
        <f t="shared" si="9"/>
        <v>-85308.48000000001</v>
      </c>
      <c r="P176" s="10">
        <f t="shared" si="10"/>
        <v>4489.92</v>
      </c>
      <c r="Q176" s="8">
        <f t="shared" si="11"/>
        <v>60</v>
      </c>
    </row>
    <row r="177" spans="1:17" x14ac:dyDescent="0.25">
      <c r="A177" s="4" t="s">
        <v>12</v>
      </c>
      <c r="B177" s="4" t="s">
        <v>239</v>
      </c>
      <c r="C177" s="4" t="s">
        <v>248</v>
      </c>
      <c r="D177" s="5">
        <v>5596290824</v>
      </c>
      <c r="E177" s="6">
        <v>45489</v>
      </c>
      <c r="F177" s="6">
        <v>45489</v>
      </c>
      <c r="G177" s="4">
        <v>12568272244</v>
      </c>
      <c r="H177" s="5" t="s">
        <v>249</v>
      </c>
      <c r="I177" s="7">
        <v>7878</v>
      </c>
      <c r="J177" s="6">
        <v>45519</v>
      </c>
      <c r="K177" s="7">
        <v>6457.38</v>
      </c>
      <c r="L177" s="6">
        <v>45502</v>
      </c>
      <c r="M177" s="8">
        <v>-17</v>
      </c>
      <c r="N177" s="8">
        <f t="shared" si="8"/>
        <v>13</v>
      </c>
      <c r="O177" s="10">
        <f t="shared" si="9"/>
        <v>-109775.46</v>
      </c>
      <c r="P177" s="10">
        <f t="shared" si="10"/>
        <v>83945.94</v>
      </c>
      <c r="Q177" s="8">
        <f t="shared" si="11"/>
        <v>30</v>
      </c>
    </row>
    <row r="178" spans="1:17" x14ac:dyDescent="0.25">
      <c r="A178" s="4" t="s">
        <v>12</v>
      </c>
      <c r="B178" s="4" t="s">
        <v>239</v>
      </c>
      <c r="C178" s="4" t="s">
        <v>250</v>
      </c>
      <c r="D178" s="5">
        <v>5069070158</v>
      </c>
      <c r="E178" s="6">
        <v>45491</v>
      </c>
      <c r="F178" s="6">
        <v>45491</v>
      </c>
      <c r="G178" s="4">
        <v>12587953145</v>
      </c>
      <c r="H178" s="5">
        <v>916132819</v>
      </c>
      <c r="I178" s="7">
        <v>317.10000000000002</v>
      </c>
      <c r="J178" s="6">
        <v>45551</v>
      </c>
      <c r="K178" s="7">
        <v>259.92</v>
      </c>
      <c r="L178" s="6">
        <v>45497</v>
      </c>
      <c r="M178" s="8">
        <v>-54</v>
      </c>
      <c r="N178" s="8">
        <f t="shared" si="8"/>
        <v>6</v>
      </c>
      <c r="O178" s="10">
        <f t="shared" si="9"/>
        <v>-14035.68</v>
      </c>
      <c r="P178" s="10">
        <f t="shared" si="10"/>
        <v>1559.52</v>
      </c>
      <c r="Q178" s="8">
        <f t="shared" si="11"/>
        <v>60</v>
      </c>
    </row>
    <row r="179" spans="1:17" x14ac:dyDescent="0.25">
      <c r="A179" s="4" t="s">
        <v>12</v>
      </c>
      <c r="B179" s="4" t="s">
        <v>239</v>
      </c>
      <c r="C179" s="4" t="s">
        <v>63</v>
      </c>
      <c r="D179" s="5" t="s">
        <v>64</v>
      </c>
      <c r="E179" s="6">
        <v>45502</v>
      </c>
      <c r="F179" s="6">
        <v>45502</v>
      </c>
      <c r="G179" s="4">
        <v>12646250785</v>
      </c>
      <c r="H179" s="5" t="s">
        <v>251</v>
      </c>
      <c r="I179" s="7">
        <v>1268.79</v>
      </c>
      <c r="J179" s="6">
        <v>45532</v>
      </c>
      <c r="K179" s="7">
        <v>1268.79</v>
      </c>
      <c r="L179" s="6">
        <v>45524</v>
      </c>
      <c r="M179" s="8">
        <v>-8</v>
      </c>
      <c r="N179" s="8">
        <f t="shared" si="8"/>
        <v>22</v>
      </c>
      <c r="O179" s="10">
        <f t="shared" si="9"/>
        <v>-10150.32</v>
      </c>
      <c r="P179" s="10">
        <f t="shared" si="10"/>
        <v>27913.379999999997</v>
      </c>
      <c r="Q179" s="8">
        <f t="shared" si="11"/>
        <v>30</v>
      </c>
    </row>
    <row r="180" spans="1:17" x14ac:dyDescent="0.25">
      <c r="A180" s="4" t="s">
        <v>12</v>
      </c>
      <c r="B180" s="4" t="s">
        <v>239</v>
      </c>
      <c r="C180" s="4" t="s">
        <v>246</v>
      </c>
      <c r="D180" s="5">
        <v>1809870502</v>
      </c>
      <c r="E180" s="6">
        <v>45502</v>
      </c>
      <c r="F180" s="6">
        <v>45502</v>
      </c>
      <c r="G180" s="4">
        <v>12648225384</v>
      </c>
      <c r="H180" s="5" t="s">
        <v>252</v>
      </c>
      <c r="I180" s="7">
        <v>603.9</v>
      </c>
      <c r="J180" s="6">
        <v>45532</v>
      </c>
      <c r="K180" s="7">
        <v>495</v>
      </c>
      <c r="L180" s="6">
        <v>45524</v>
      </c>
      <c r="M180" s="8">
        <v>-8</v>
      </c>
      <c r="N180" s="8">
        <f t="shared" si="8"/>
        <v>22</v>
      </c>
      <c r="O180" s="10">
        <f t="shared" si="9"/>
        <v>-3960</v>
      </c>
      <c r="P180" s="10">
        <f t="shared" si="10"/>
        <v>10890</v>
      </c>
      <c r="Q180" s="8">
        <f t="shared" si="11"/>
        <v>30</v>
      </c>
    </row>
    <row r="181" spans="1:17" x14ac:dyDescent="0.25">
      <c r="A181" s="4" t="s">
        <v>12</v>
      </c>
      <c r="B181" s="4" t="s">
        <v>239</v>
      </c>
      <c r="C181" s="4" t="s">
        <v>253</v>
      </c>
      <c r="D181" s="5" t="s">
        <v>254</v>
      </c>
      <c r="E181" s="6">
        <v>45509</v>
      </c>
      <c r="F181" s="6">
        <v>45509</v>
      </c>
      <c r="G181" s="4">
        <v>12696516487</v>
      </c>
      <c r="H181" s="5">
        <v>21</v>
      </c>
      <c r="I181" s="7">
        <v>5709.6</v>
      </c>
      <c r="J181" s="6">
        <v>45539</v>
      </c>
      <c r="K181" s="7">
        <v>5709.6</v>
      </c>
      <c r="L181" s="6">
        <v>45524</v>
      </c>
      <c r="M181" s="8">
        <v>-15</v>
      </c>
      <c r="N181" s="8">
        <f t="shared" si="8"/>
        <v>15</v>
      </c>
      <c r="O181" s="10">
        <f t="shared" si="9"/>
        <v>-85644</v>
      </c>
      <c r="P181" s="10">
        <f t="shared" si="10"/>
        <v>85644</v>
      </c>
      <c r="Q181" s="8">
        <f t="shared" si="11"/>
        <v>30</v>
      </c>
    </row>
    <row r="182" spans="1:17" x14ac:dyDescent="0.25">
      <c r="A182" s="4" t="s">
        <v>12</v>
      </c>
      <c r="B182" s="4" t="s">
        <v>239</v>
      </c>
      <c r="C182" s="4" t="s">
        <v>255</v>
      </c>
      <c r="D182" s="5">
        <v>1111940506</v>
      </c>
      <c r="E182" s="6">
        <v>45509</v>
      </c>
      <c r="F182" s="6">
        <v>45509</v>
      </c>
      <c r="G182" s="4">
        <v>12701980746</v>
      </c>
      <c r="H182" s="5" t="s">
        <v>256</v>
      </c>
      <c r="I182" s="7">
        <v>2969.99</v>
      </c>
      <c r="J182" s="6">
        <v>45569</v>
      </c>
      <c r="K182" s="7">
        <v>2434.42</v>
      </c>
      <c r="L182" s="6">
        <v>45537</v>
      </c>
      <c r="M182" s="8">
        <v>-32</v>
      </c>
      <c r="N182" s="8">
        <f t="shared" si="8"/>
        <v>28</v>
      </c>
      <c r="O182" s="10">
        <f t="shared" si="9"/>
        <v>-77901.440000000002</v>
      </c>
      <c r="P182" s="10">
        <f t="shared" si="10"/>
        <v>68163.760000000009</v>
      </c>
      <c r="Q182" s="8">
        <f t="shared" si="11"/>
        <v>60</v>
      </c>
    </row>
    <row r="183" spans="1:17" x14ac:dyDescent="0.25">
      <c r="A183" s="4" t="s">
        <v>12</v>
      </c>
      <c r="B183" s="4" t="s">
        <v>239</v>
      </c>
      <c r="C183" s="4" t="s">
        <v>257</v>
      </c>
      <c r="D183" s="5">
        <v>1962580492</v>
      </c>
      <c r="E183" s="6">
        <v>45524</v>
      </c>
      <c r="F183" s="6">
        <v>45524</v>
      </c>
      <c r="G183" s="4">
        <v>12790879473</v>
      </c>
      <c r="H183" s="5" t="s">
        <v>258</v>
      </c>
      <c r="I183" s="7">
        <v>1217.56</v>
      </c>
      <c r="J183" s="6">
        <v>45554</v>
      </c>
      <c r="K183" s="7">
        <v>998</v>
      </c>
      <c r="L183" s="6">
        <v>45525</v>
      </c>
      <c r="M183" s="8">
        <v>-29</v>
      </c>
      <c r="N183" s="8">
        <f t="shared" si="8"/>
        <v>1</v>
      </c>
      <c r="O183" s="10">
        <f t="shared" si="9"/>
        <v>-28942</v>
      </c>
      <c r="P183" s="10">
        <f t="shared" si="10"/>
        <v>998</v>
      </c>
      <c r="Q183" s="8">
        <f t="shared" si="11"/>
        <v>30</v>
      </c>
    </row>
    <row r="184" spans="1:17" x14ac:dyDescent="0.25">
      <c r="A184" s="4" t="s">
        <v>12</v>
      </c>
      <c r="B184" s="4" t="s">
        <v>239</v>
      </c>
      <c r="C184" s="4" t="s">
        <v>259</v>
      </c>
      <c r="D184" s="5">
        <v>1347270496</v>
      </c>
      <c r="E184" s="6">
        <v>45534</v>
      </c>
      <c r="F184" s="6">
        <v>45534</v>
      </c>
      <c r="G184" s="4">
        <v>12839661581</v>
      </c>
      <c r="H184" s="5">
        <v>21</v>
      </c>
      <c r="I184" s="7">
        <v>39650</v>
      </c>
      <c r="J184" s="6">
        <v>45594</v>
      </c>
      <c r="K184" s="7">
        <v>32500</v>
      </c>
      <c r="L184" s="6">
        <v>45545</v>
      </c>
      <c r="M184" s="8">
        <v>-49</v>
      </c>
      <c r="N184" s="8">
        <f t="shared" si="8"/>
        <v>11</v>
      </c>
      <c r="O184" s="10">
        <f t="shared" si="9"/>
        <v>-1592500</v>
      </c>
      <c r="P184" s="10">
        <f t="shared" si="10"/>
        <v>357500</v>
      </c>
      <c r="Q184" s="8">
        <f t="shared" si="11"/>
        <v>60</v>
      </c>
    </row>
    <row r="185" spans="1:17" x14ac:dyDescent="0.25">
      <c r="A185" s="4" t="s">
        <v>12</v>
      </c>
      <c r="B185" s="4" t="s">
        <v>239</v>
      </c>
      <c r="C185" s="4" t="s">
        <v>260</v>
      </c>
      <c r="D185" s="5">
        <v>1178980494</v>
      </c>
      <c r="E185" s="6">
        <v>45554</v>
      </c>
      <c r="F185" s="6">
        <v>45554</v>
      </c>
      <c r="G185" s="4">
        <v>12981625877</v>
      </c>
      <c r="H185" s="5">
        <v>168</v>
      </c>
      <c r="I185" s="7">
        <v>53598.69</v>
      </c>
      <c r="J185" s="6">
        <v>45584</v>
      </c>
      <c r="K185" s="7">
        <v>43933.35</v>
      </c>
      <c r="L185" s="6">
        <v>45558</v>
      </c>
      <c r="M185" s="8">
        <v>-26</v>
      </c>
      <c r="N185" s="8">
        <f t="shared" si="8"/>
        <v>4</v>
      </c>
      <c r="O185" s="10">
        <f t="shared" si="9"/>
        <v>-1142267.0999999999</v>
      </c>
      <c r="P185" s="10">
        <f t="shared" si="10"/>
        <v>175733.4</v>
      </c>
      <c r="Q185" s="8">
        <f t="shared" si="11"/>
        <v>30</v>
      </c>
    </row>
    <row r="186" spans="1:17" x14ac:dyDescent="0.25">
      <c r="A186" s="4" t="s">
        <v>12</v>
      </c>
      <c r="B186" s="4" t="s">
        <v>239</v>
      </c>
      <c r="C186" s="4" t="s">
        <v>257</v>
      </c>
      <c r="D186" s="5">
        <v>1962580492</v>
      </c>
      <c r="E186" s="6">
        <v>45558</v>
      </c>
      <c r="F186" s="6">
        <v>45558</v>
      </c>
      <c r="G186" s="4">
        <v>13005335880</v>
      </c>
      <c r="H186" s="5" t="s">
        <v>261</v>
      </c>
      <c r="I186" s="7">
        <v>951.6</v>
      </c>
      <c r="J186" s="6">
        <v>45588</v>
      </c>
      <c r="K186" s="7">
        <v>780</v>
      </c>
      <c r="L186" s="6">
        <v>45559</v>
      </c>
      <c r="M186" s="8">
        <v>-29</v>
      </c>
      <c r="N186" s="8">
        <f t="shared" si="8"/>
        <v>1</v>
      </c>
      <c r="O186" s="10">
        <f t="shared" si="9"/>
        <v>-22620</v>
      </c>
      <c r="P186" s="10">
        <f t="shared" si="10"/>
        <v>780</v>
      </c>
      <c r="Q186" s="8">
        <f t="shared" si="11"/>
        <v>30</v>
      </c>
    </row>
    <row r="187" spans="1:17" x14ac:dyDescent="0.25">
      <c r="A187" s="4" t="s">
        <v>12</v>
      </c>
      <c r="B187" s="4" t="s">
        <v>239</v>
      </c>
      <c r="C187" s="4" t="s">
        <v>103</v>
      </c>
      <c r="D187" s="5">
        <v>1334410493</v>
      </c>
      <c r="E187" s="6">
        <v>45559</v>
      </c>
      <c r="F187" s="6">
        <v>45559</v>
      </c>
      <c r="G187" s="4">
        <v>13013226405</v>
      </c>
      <c r="H187" s="5">
        <v>27</v>
      </c>
      <c r="I187" s="7">
        <v>33333.33</v>
      </c>
      <c r="J187" s="6">
        <v>45619</v>
      </c>
      <c r="K187" s="7">
        <v>27322.400000000001</v>
      </c>
      <c r="L187" s="6">
        <v>45562</v>
      </c>
      <c r="M187" s="8">
        <v>-57</v>
      </c>
      <c r="N187" s="8">
        <f t="shared" si="8"/>
        <v>3</v>
      </c>
      <c r="O187" s="10">
        <f t="shared" si="9"/>
        <v>-1557376.8</v>
      </c>
      <c r="P187" s="10">
        <f t="shared" si="10"/>
        <v>81967.200000000012</v>
      </c>
      <c r="Q187" s="8">
        <f t="shared" si="11"/>
        <v>60</v>
      </c>
    </row>
    <row r="188" spans="1:17" x14ac:dyDescent="0.25">
      <c r="A188" s="4" t="s">
        <v>12</v>
      </c>
      <c r="B188" s="4" t="s">
        <v>262</v>
      </c>
      <c r="C188" s="4" t="s">
        <v>263</v>
      </c>
      <c r="D188" s="5" t="s">
        <v>264</v>
      </c>
      <c r="E188" s="6">
        <v>45511</v>
      </c>
      <c r="F188" s="6">
        <v>45511</v>
      </c>
      <c r="G188" s="4">
        <v>12718586954</v>
      </c>
      <c r="H188" s="5" t="s">
        <v>265</v>
      </c>
      <c r="I188" s="7">
        <v>1933.7</v>
      </c>
      <c r="J188" s="6">
        <v>45541</v>
      </c>
      <c r="K188" s="7">
        <v>1585</v>
      </c>
      <c r="L188" s="6">
        <v>45545</v>
      </c>
      <c r="M188" s="8">
        <v>1</v>
      </c>
      <c r="N188" s="8">
        <f t="shared" si="8"/>
        <v>34</v>
      </c>
      <c r="O188" s="10">
        <f t="shared" si="9"/>
        <v>1585</v>
      </c>
      <c r="P188" s="10">
        <f t="shared" si="10"/>
        <v>53890</v>
      </c>
      <c r="Q188" s="8">
        <f t="shared" si="11"/>
        <v>30</v>
      </c>
    </row>
    <row r="189" spans="1:17" x14ac:dyDescent="0.25">
      <c r="A189" s="4" t="s">
        <v>12</v>
      </c>
      <c r="B189" s="4" t="s">
        <v>262</v>
      </c>
      <c r="C189" s="4" t="s">
        <v>266</v>
      </c>
      <c r="D189" s="5">
        <v>4834730485</v>
      </c>
      <c r="E189" s="6">
        <v>45533</v>
      </c>
      <c r="F189" s="6">
        <v>45533</v>
      </c>
      <c r="G189" s="4">
        <v>12834043848</v>
      </c>
      <c r="H189" s="5">
        <v>70</v>
      </c>
      <c r="I189" s="7">
        <v>5856</v>
      </c>
      <c r="J189" s="6">
        <v>45563</v>
      </c>
      <c r="K189" s="7">
        <v>4800</v>
      </c>
      <c r="L189" s="6">
        <v>45545</v>
      </c>
      <c r="M189" s="8">
        <v>-18</v>
      </c>
      <c r="N189" s="8">
        <f t="shared" si="8"/>
        <v>12</v>
      </c>
      <c r="O189" s="10">
        <f t="shared" si="9"/>
        <v>-86400</v>
      </c>
      <c r="P189" s="10">
        <f t="shared" si="10"/>
        <v>57600</v>
      </c>
      <c r="Q189" s="8">
        <f t="shared" si="11"/>
        <v>30</v>
      </c>
    </row>
    <row r="190" spans="1:17" x14ac:dyDescent="0.25">
      <c r="A190" s="4" t="s">
        <v>12</v>
      </c>
      <c r="B190" s="4" t="s">
        <v>267</v>
      </c>
      <c r="C190" s="4" t="s">
        <v>268</v>
      </c>
      <c r="D190" s="5">
        <v>1167470499</v>
      </c>
      <c r="E190" s="6">
        <v>45473</v>
      </c>
      <c r="F190" s="6">
        <v>45473</v>
      </c>
      <c r="G190" s="4">
        <v>12443513183</v>
      </c>
      <c r="H190" s="5" t="s">
        <v>269</v>
      </c>
      <c r="I190" s="7">
        <v>7425</v>
      </c>
      <c r="J190" s="6">
        <v>45503</v>
      </c>
      <c r="K190" s="7">
        <v>6750</v>
      </c>
      <c r="L190" s="6">
        <v>45478</v>
      </c>
      <c r="M190" s="8">
        <v>-25</v>
      </c>
      <c r="N190" s="8">
        <f t="shared" si="8"/>
        <v>5</v>
      </c>
      <c r="O190" s="10">
        <f t="shared" si="9"/>
        <v>-168750</v>
      </c>
      <c r="P190" s="10">
        <f t="shared" si="10"/>
        <v>33750</v>
      </c>
      <c r="Q190" s="8">
        <f t="shared" si="11"/>
        <v>30</v>
      </c>
    </row>
    <row r="191" spans="1:17" x14ac:dyDescent="0.25">
      <c r="A191" s="4" t="s">
        <v>12</v>
      </c>
      <c r="B191" s="4" t="s">
        <v>267</v>
      </c>
      <c r="C191" s="4" t="s">
        <v>270</v>
      </c>
      <c r="D191" s="5">
        <v>2028350490</v>
      </c>
      <c r="E191" s="6">
        <v>45474</v>
      </c>
      <c r="F191" s="6">
        <v>45474</v>
      </c>
      <c r="G191" s="4">
        <v>12448941727</v>
      </c>
      <c r="H191" s="5" t="s">
        <v>271</v>
      </c>
      <c r="I191" s="7">
        <v>11455.83</v>
      </c>
      <c r="J191" s="6">
        <v>45504</v>
      </c>
      <c r="K191" s="7">
        <v>10414.39</v>
      </c>
      <c r="L191" s="6">
        <v>45478</v>
      </c>
      <c r="M191" s="8">
        <v>-26</v>
      </c>
      <c r="N191" s="8">
        <f t="shared" si="8"/>
        <v>4</v>
      </c>
      <c r="O191" s="10">
        <f t="shared" si="9"/>
        <v>-270774.14</v>
      </c>
      <c r="P191" s="10">
        <f t="shared" si="10"/>
        <v>41657.56</v>
      </c>
      <c r="Q191" s="8">
        <f t="shared" si="11"/>
        <v>30</v>
      </c>
    </row>
    <row r="192" spans="1:17" x14ac:dyDescent="0.25">
      <c r="A192" s="4" t="s">
        <v>12</v>
      </c>
      <c r="B192" s="4" t="s">
        <v>267</v>
      </c>
      <c r="C192" s="4" t="s">
        <v>272</v>
      </c>
      <c r="D192" s="5" t="s">
        <v>273</v>
      </c>
      <c r="E192" s="6">
        <v>45478</v>
      </c>
      <c r="F192" s="6">
        <v>45478</v>
      </c>
      <c r="G192" s="4">
        <v>12486446506</v>
      </c>
      <c r="H192" s="5">
        <v>21</v>
      </c>
      <c r="I192" s="7">
        <v>190.32</v>
      </c>
      <c r="J192" s="6">
        <v>45508</v>
      </c>
      <c r="K192" s="7">
        <v>190.32</v>
      </c>
      <c r="L192" s="6">
        <v>45490</v>
      </c>
      <c r="M192" s="8">
        <v>-18</v>
      </c>
      <c r="N192" s="8">
        <f t="shared" si="8"/>
        <v>12</v>
      </c>
      <c r="O192" s="10">
        <f t="shared" si="9"/>
        <v>-3425.7599999999998</v>
      </c>
      <c r="P192" s="10">
        <f t="shared" si="10"/>
        <v>2283.84</v>
      </c>
      <c r="Q192" s="8">
        <f t="shared" si="11"/>
        <v>30</v>
      </c>
    </row>
    <row r="193" spans="1:17" x14ac:dyDescent="0.25">
      <c r="A193" s="4" t="s">
        <v>12</v>
      </c>
      <c r="B193" s="4" t="s">
        <v>267</v>
      </c>
      <c r="C193" s="4" t="s">
        <v>274</v>
      </c>
      <c r="D193" s="5" t="s">
        <v>275</v>
      </c>
      <c r="E193" s="6">
        <v>45478</v>
      </c>
      <c r="F193" s="6">
        <v>45478</v>
      </c>
      <c r="G193" s="4">
        <v>12487673461</v>
      </c>
      <c r="H193" s="5" t="s">
        <v>276</v>
      </c>
      <c r="I193" s="7">
        <v>191018.83</v>
      </c>
      <c r="J193" s="6">
        <v>45508</v>
      </c>
      <c r="K193" s="7">
        <v>173653.48</v>
      </c>
      <c r="L193" s="6">
        <v>45490</v>
      </c>
      <c r="M193" s="8">
        <v>-18</v>
      </c>
      <c r="N193" s="8">
        <f t="shared" si="8"/>
        <v>12</v>
      </c>
      <c r="O193" s="10">
        <f t="shared" si="9"/>
        <v>-3125762.64</v>
      </c>
      <c r="P193" s="10">
        <f t="shared" si="10"/>
        <v>2083841.7600000002</v>
      </c>
      <c r="Q193" s="8">
        <f t="shared" si="11"/>
        <v>30</v>
      </c>
    </row>
    <row r="194" spans="1:17" x14ac:dyDescent="0.25">
      <c r="A194" s="4" t="s">
        <v>12</v>
      </c>
      <c r="B194" s="4" t="s">
        <v>267</v>
      </c>
      <c r="C194" s="4" t="s">
        <v>277</v>
      </c>
      <c r="D194" s="5">
        <v>1629840495</v>
      </c>
      <c r="E194" s="6">
        <v>45491</v>
      </c>
      <c r="F194" s="6">
        <v>45491</v>
      </c>
      <c r="G194" s="4">
        <v>12583635637</v>
      </c>
      <c r="H194" s="5">
        <v>97</v>
      </c>
      <c r="I194" s="7">
        <v>935</v>
      </c>
      <c r="J194" s="6">
        <v>45521</v>
      </c>
      <c r="K194" s="7">
        <v>850</v>
      </c>
      <c r="L194" s="6">
        <v>45497</v>
      </c>
      <c r="M194" s="8">
        <v>-24</v>
      </c>
      <c r="N194" s="8">
        <f t="shared" si="8"/>
        <v>6</v>
      </c>
      <c r="O194" s="10">
        <f t="shared" si="9"/>
        <v>-20400</v>
      </c>
      <c r="P194" s="10">
        <f t="shared" si="10"/>
        <v>5100</v>
      </c>
      <c r="Q194" s="8">
        <f t="shared" si="11"/>
        <v>30</v>
      </c>
    </row>
    <row r="195" spans="1:17" x14ac:dyDescent="0.25">
      <c r="A195" s="4" t="s">
        <v>12</v>
      </c>
      <c r="B195" s="4" t="s">
        <v>267</v>
      </c>
      <c r="C195" s="4" t="s">
        <v>278</v>
      </c>
      <c r="D195" s="5">
        <v>8261650587</v>
      </c>
      <c r="E195" s="6">
        <v>45492</v>
      </c>
      <c r="F195" s="6">
        <v>45492</v>
      </c>
      <c r="G195" s="4">
        <v>12591350117</v>
      </c>
      <c r="H195" s="5">
        <v>5</v>
      </c>
      <c r="I195" s="7">
        <v>13500</v>
      </c>
      <c r="J195" s="6">
        <v>45522</v>
      </c>
      <c r="K195" s="7">
        <v>11065.57</v>
      </c>
      <c r="L195" s="6">
        <v>45497</v>
      </c>
      <c r="M195" s="8">
        <v>-25</v>
      </c>
      <c r="N195" s="8">
        <f t="shared" ref="N195:N258" si="12">L195-F195</f>
        <v>5</v>
      </c>
      <c r="O195" s="10">
        <f t="shared" ref="O195:O258" si="13">M195*K195</f>
        <v>-276639.25</v>
      </c>
      <c r="P195" s="10">
        <f t="shared" ref="P195:P258" si="14">N195*K195</f>
        <v>55327.85</v>
      </c>
      <c r="Q195" s="8">
        <f t="shared" ref="Q195:Q258" si="15">J195-F195</f>
        <v>30</v>
      </c>
    </row>
    <row r="196" spans="1:17" x14ac:dyDescent="0.25">
      <c r="A196" s="4" t="s">
        <v>12</v>
      </c>
      <c r="B196" s="4" t="s">
        <v>267</v>
      </c>
      <c r="C196" s="4" t="s">
        <v>274</v>
      </c>
      <c r="D196" s="5" t="s">
        <v>275</v>
      </c>
      <c r="E196" s="6">
        <v>45492</v>
      </c>
      <c r="F196" s="6">
        <v>45492</v>
      </c>
      <c r="G196" s="4">
        <v>12592330240</v>
      </c>
      <c r="H196" s="5" t="s">
        <v>279</v>
      </c>
      <c r="I196" s="7">
        <v>58399.28</v>
      </c>
      <c r="J196" s="6">
        <v>45522</v>
      </c>
      <c r="K196" s="7">
        <v>53090.25</v>
      </c>
      <c r="L196" s="6">
        <v>45497</v>
      </c>
      <c r="M196" s="8">
        <v>-25</v>
      </c>
      <c r="N196" s="8">
        <f t="shared" si="12"/>
        <v>5</v>
      </c>
      <c r="O196" s="10">
        <f t="shared" si="13"/>
        <v>-1327256.25</v>
      </c>
      <c r="P196" s="10">
        <f t="shared" si="14"/>
        <v>265451.25</v>
      </c>
      <c r="Q196" s="8">
        <f t="shared" si="15"/>
        <v>30</v>
      </c>
    </row>
    <row r="197" spans="1:17" x14ac:dyDescent="0.25">
      <c r="A197" s="4" t="s">
        <v>12</v>
      </c>
      <c r="B197" s="4" t="s">
        <v>267</v>
      </c>
      <c r="C197" s="4" t="s">
        <v>274</v>
      </c>
      <c r="D197" s="5" t="s">
        <v>275</v>
      </c>
      <c r="E197" s="6">
        <v>45492</v>
      </c>
      <c r="F197" s="6">
        <v>45492</v>
      </c>
      <c r="G197" s="4">
        <v>12592338289</v>
      </c>
      <c r="H197" s="5" t="s">
        <v>280</v>
      </c>
      <c r="I197" s="7">
        <v>6600</v>
      </c>
      <c r="J197" s="6">
        <v>45522</v>
      </c>
      <c r="K197" s="7">
        <v>6000</v>
      </c>
      <c r="L197" s="6">
        <v>45497</v>
      </c>
      <c r="M197" s="8">
        <v>-25</v>
      </c>
      <c r="N197" s="8">
        <f t="shared" si="12"/>
        <v>5</v>
      </c>
      <c r="O197" s="10">
        <f t="shared" si="13"/>
        <v>-150000</v>
      </c>
      <c r="P197" s="10">
        <f t="shared" si="14"/>
        <v>30000</v>
      </c>
      <c r="Q197" s="8">
        <f t="shared" si="15"/>
        <v>30</v>
      </c>
    </row>
    <row r="198" spans="1:17" x14ac:dyDescent="0.25">
      <c r="A198" s="4" t="s">
        <v>12</v>
      </c>
      <c r="B198" s="4" t="s">
        <v>267</v>
      </c>
      <c r="C198" s="4" t="s">
        <v>103</v>
      </c>
      <c r="D198" s="5">
        <v>1334410493</v>
      </c>
      <c r="E198" s="6">
        <v>45495</v>
      </c>
      <c r="F198" s="6">
        <v>45495</v>
      </c>
      <c r="G198" s="4">
        <v>12607132939</v>
      </c>
      <c r="H198" s="5">
        <v>22</v>
      </c>
      <c r="I198" s="7">
        <v>27980.33</v>
      </c>
      <c r="J198" s="6">
        <v>45525</v>
      </c>
      <c r="K198" s="7">
        <v>22934.7</v>
      </c>
      <c r="L198" s="6">
        <v>45502</v>
      </c>
      <c r="M198" s="8">
        <v>-23</v>
      </c>
      <c r="N198" s="8">
        <f t="shared" si="12"/>
        <v>7</v>
      </c>
      <c r="O198" s="10">
        <f t="shared" si="13"/>
        <v>-527498.1</v>
      </c>
      <c r="P198" s="10">
        <f t="shared" si="14"/>
        <v>160542.9</v>
      </c>
      <c r="Q198" s="8">
        <f t="shared" si="15"/>
        <v>30</v>
      </c>
    </row>
    <row r="199" spans="1:17" x14ac:dyDescent="0.25">
      <c r="A199" s="4" t="s">
        <v>12</v>
      </c>
      <c r="B199" s="4" t="s">
        <v>267</v>
      </c>
      <c r="C199" s="4" t="s">
        <v>281</v>
      </c>
      <c r="D199" s="5">
        <v>13339561006</v>
      </c>
      <c r="E199" s="6">
        <v>45499</v>
      </c>
      <c r="F199" s="6">
        <v>45499</v>
      </c>
      <c r="G199" s="4">
        <v>12635846267</v>
      </c>
      <c r="H199" s="5">
        <v>25</v>
      </c>
      <c r="I199" s="7">
        <v>3812.5</v>
      </c>
      <c r="J199" s="6">
        <v>45529</v>
      </c>
      <c r="K199" s="7">
        <v>3125</v>
      </c>
      <c r="L199" s="6">
        <v>45509</v>
      </c>
      <c r="M199" s="8">
        <v>-20</v>
      </c>
      <c r="N199" s="8">
        <f t="shared" si="12"/>
        <v>10</v>
      </c>
      <c r="O199" s="10">
        <f t="shared" si="13"/>
        <v>-62500</v>
      </c>
      <c r="P199" s="10">
        <f t="shared" si="14"/>
        <v>31250</v>
      </c>
      <c r="Q199" s="8">
        <f t="shared" si="15"/>
        <v>30</v>
      </c>
    </row>
    <row r="200" spans="1:17" x14ac:dyDescent="0.25">
      <c r="A200" s="4" t="s">
        <v>12</v>
      </c>
      <c r="B200" s="4" t="s">
        <v>267</v>
      </c>
      <c r="C200" s="4" t="s">
        <v>278</v>
      </c>
      <c r="D200" s="5">
        <v>8261650587</v>
      </c>
      <c r="E200" s="6">
        <v>45503</v>
      </c>
      <c r="F200" s="6">
        <v>45503</v>
      </c>
      <c r="G200" s="4">
        <v>12654900287</v>
      </c>
      <c r="H200" s="5">
        <v>6</v>
      </c>
      <c r="I200" s="7">
        <v>13305</v>
      </c>
      <c r="J200" s="6">
        <v>45533</v>
      </c>
      <c r="K200" s="7">
        <v>10905.74</v>
      </c>
      <c r="L200" s="6">
        <v>45511</v>
      </c>
      <c r="M200" s="8">
        <v>-22</v>
      </c>
      <c r="N200" s="8">
        <f t="shared" si="12"/>
        <v>8</v>
      </c>
      <c r="O200" s="10">
        <f t="shared" si="13"/>
        <v>-239926.28</v>
      </c>
      <c r="P200" s="10">
        <f t="shared" si="14"/>
        <v>87245.92</v>
      </c>
      <c r="Q200" s="8">
        <f t="shared" si="15"/>
        <v>30</v>
      </c>
    </row>
    <row r="201" spans="1:17" x14ac:dyDescent="0.25">
      <c r="A201" s="4" t="s">
        <v>12</v>
      </c>
      <c r="B201" s="4" t="s">
        <v>267</v>
      </c>
      <c r="C201" s="4" t="s">
        <v>270</v>
      </c>
      <c r="D201" s="5">
        <v>2028350490</v>
      </c>
      <c r="E201" s="6">
        <v>45505</v>
      </c>
      <c r="F201" s="6">
        <v>45505</v>
      </c>
      <c r="G201" s="4">
        <v>12679051408</v>
      </c>
      <c r="H201" s="5" t="s">
        <v>282</v>
      </c>
      <c r="I201" s="7">
        <v>11455.83</v>
      </c>
      <c r="J201" s="6">
        <v>45535</v>
      </c>
      <c r="K201" s="7">
        <v>10414.39</v>
      </c>
      <c r="L201" s="6">
        <v>45513</v>
      </c>
      <c r="M201" s="8">
        <v>-22</v>
      </c>
      <c r="N201" s="8">
        <f t="shared" si="12"/>
        <v>8</v>
      </c>
      <c r="O201" s="10">
        <f t="shared" si="13"/>
        <v>-229116.58</v>
      </c>
      <c r="P201" s="10">
        <f t="shared" si="14"/>
        <v>83315.12</v>
      </c>
      <c r="Q201" s="8">
        <f t="shared" si="15"/>
        <v>30</v>
      </c>
    </row>
    <row r="202" spans="1:17" x14ac:dyDescent="0.25">
      <c r="A202" s="4" t="s">
        <v>12</v>
      </c>
      <c r="B202" s="4" t="s">
        <v>267</v>
      </c>
      <c r="C202" s="4" t="s">
        <v>268</v>
      </c>
      <c r="D202" s="5">
        <v>1167470499</v>
      </c>
      <c r="E202" s="6">
        <v>45505</v>
      </c>
      <c r="F202" s="6">
        <v>45505</v>
      </c>
      <c r="G202" s="4">
        <v>12680826801</v>
      </c>
      <c r="H202" s="5" t="s">
        <v>283</v>
      </c>
      <c r="I202" s="7">
        <v>15345</v>
      </c>
      <c r="J202" s="6">
        <v>45535</v>
      </c>
      <c r="K202" s="7">
        <v>13950</v>
      </c>
      <c r="L202" s="6">
        <v>45511</v>
      </c>
      <c r="M202" s="8">
        <v>-24</v>
      </c>
      <c r="N202" s="8">
        <f t="shared" si="12"/>
        <v>6</v>
      </c>
      <c r="O202" s="10">
        <f t="shared" si="13"/>
        <v>-334800</v>
      </c>
      <c r="P202" s="10">
        <f t="shared" si="14"/>
        <v>83700</v>
      </c>
      <c r="Q202" s="8">
        <f t="shared" si="15"/>
        <v>30</v>
      </c>
    </row>
    <row r="203" spans="1:17" x14ac:dyDescent="0.25">
      <c r="A203" s="4" t="s">
        <v>12</v>
      </c>
      <c r="B203" s="4" t="s">
        <v>267</v>
      </c>
      <c r="C203" s="4" t="s">
        <v>284</v>
      </c>
      <c r="D203" s="5">
        <v>2176491203</v>
      </c>
      <c r="E203" s="6">
        <v>45511</v>
      </c>
      <c r="F203" s="6">
        <v>45511</v>
      </c>
      <c r="G203" s="4">
        <v>12716564084</v>
      </c>
      <c r="H203" s="5" t="s">
        <v>285</v>
      </c>
      <c r="I203" s="7">
        <v>1136.68</v>
      </c>
      <c r="J203" s="6">
        <v>45541</v>
      </c>
      <c r="K203" s="7">
        <v>994.12</v>
      </c>
      <c r="L203" s="6">
        <v>45524</v>
      </c>
      <c r="M203" s="8">
        <v>-17</v>
      </c>
      <c r="N203" s="8">
        <f t="shared" si="12"/>
        <v>13</v>
      </c>
      <c r="O203" s="10">
        <f t="shared" si="13"/>
        <v>-16900.04</v>
      </c>
      <c r="P203" s="10">
        <f t="shared" si="14"/>
        <v>12923.56</v>
      </c>
      <c r="Q203" s="8">
        <f t="shared" si="15"/>
        <v>30</v>
      </c>
    </row>
    <row r="204" spans="1:17" x14ac:dyDescent="0.25">
      <c r="A204" s="4" t="s">
        <v>12</v>
      </c>
      <c r="B204" s="4" t="s">
        <v>267</v>
      </c>
      <c r="C204" s="4" t="s">
        <v>268</v>
      </c>
      <c r="D204" s="5">
        <v>1167470499</v>
      </c>
      <c r="E204" s="6">
        <v>45520</v>
      </c>
      <c r="F204" s="6">
        <v>45520</v>
      </c>
      <c r="G204" s="4">
        <v>12778444741</v>
      </c>
      <c r="H204" s="5" t="s">
        <v>286</v>
      </c>
      <c r="I204" s="7">
        <v>7920</v>
      </c>
      <c r="J204" s="6">
        <v>45550</v>
      </c>
      <c r="K204" s="7">
        <v>7200</v>
      </c>
      <c r="L204" s="6">
        <v>45531</v>
      </c>
      <c r="M204" s="8">
        <v>-19</v>
      </c>
      <c r="N204" s="8">
        <f t="shared" si="12"/>
        <v>11</v>
      </c>
      <c r="O204" s="10">
        <f t="shared" si="13"/>
        <v>-136800</v>
      </c>
      <c r="P204" s="10">
        <f t="shared" si="14"/>
        <v>79200</v>
      </c>
      <c r="Q204" s="8">
        <f t="shared" si="15"/>
        <v>30</v>
      </c>
    </row>
    <row r="205" spans="1:17" x14ac:dyDescent="0.25">
      <c r="A205" s="4" t="s">
        <v>12</v>
      </c>
      <c r="B205" s="4" t="s">
        <v>267</v>
      </c>
      <c r="C205" s="4" t="s">
        <v>103</v>
      </c>
      <c r="D205" s="5">
        <v>1334410493</v>
      </c>
      <c r="E205" s="6">
        <v>45525</v>
      </c>
      <c r="F205" s="6">
        <v>45525</v>
      </c>
      <c r="G205" s="4">
        <v>12795454900</v>
      </c>
      <c r="H205" s="5">
        <v>23</v>
      </c>
      <c r="I205" s="7">
        <v>16249.97</v>
      </c>
      <c r="J205" s="6">
        <v>45555</v>
      </c>
      <c r="K205" s="7">
        <v>13319.65</v>
      </c>
      <c r="L205" s="6">
        <v>45537</v>
      </c>
      <c r="M205" s="8">
        <v>-18</v>
      </c>
      <c r="N205" s="8">
        <f t="shared" si="12"/>
        <v>12</v>
      </c>
      <c r="O205" s="10">
        <f t="shared" si="13"/>
        <v>-239753.69999999998</v>
      </c>
      <c r="P205" s="10">
        <f t="shared" si="14"/>
        <v>159835.79999999999</v>
      </c>
      <c r="Q205" s="8">
        <f t="shared" si="15"/>
        <v>30</v>
      </c>
    </row>
    <row r="206" spans="1:17" x14ac:dyDescent="0.25">
      <c r="A206" s="4" t="s">
        <v>12</v>
      </c>
      <c r="B206" s="4" t="s">
        <v>267</v>
      </c>
      <c r="C206" s="4" t="s">
        <v>270</v>
      </c>
      <c r="D206" s="5">
        <v>2028350490</v>
      </c>
      <c r="E206" s="6">
        <v>45537</v>
      </c>
      <c r="F206" s="6">
        <v>45537</v>
      </c>
      <c r="G206" s="4">
        <v>12852764219</v>
      </c>
      <c r="H206" s="5" t="s">
        <v>287</v>
      </c>
      <c r="I206" s="7">
        <v>11455.83</v>
      </c>
      <c r="J206" s="6">
        <v>45567</v>
      </c>
      <c r="K206" s="7">
        <v>10414.39</v>
      </c>
      <c r="L206" s="6">
        <v>45552</v>
      </c>
      <c r="M206" s="8">
        <v>-15</v>
      </c>
      <c r="N206" s="8">
        <f t="shared" si="12"/>
        <v>15</v>
      </c>
      <c r="O206" s="10">
        <f t="shared" si="13"/>
        <v>-156215.84999999998</v>
      </c>
      <c r="P206" s="10">
        <f t="shared" si="14"/>
        <v>156215.84999999998</v>
      </c>
      <c r="Q206" s="8">
        <f t="shared" si="15"/>
        <v>30</v>
      </c>
    </row>
    <row r="207" spans="1:17" x14ac:dyDescent="0.25">
      <c r="A207" s="4" t="s">
        <v>12</v>
      </c>
      <c r="B207" s="4" t="s">
        <v>288</v>
      </c>
      <c r="C207" s="4" t="s">
        <v>289</v>
      </c>
      <c r="D207" s="5">
        <v>5754381001</v>
      </c>
      <c r="E207" s="6">
        <v>45427</v>
      </c>
      <c r="F207" s="6">
        <v>45427</v>
      </c>
      <c r="G207" s="4">
        <v>12121704163</v>
      </c>
      <c r="H207" s="5">
        <v>2024011726</v>
      </c>
      <c r="I207" s="7">
        <v>36.6</v>
      </c>
      <c r="J207" s="6">
        <v>45487</v>
      </c>
      <c r="K207" s="7">
        <v>30</v>
      </c>
      <c r="L207" s="6">
        <v>45506</v>
      </c>
      <c r="M207" s="8">
        <v>19</v>
      </c>
      <c r="N207" s="8">
        <f t="shared" si="12"/>
        <v>79</v>
      </c>
      <c r="O207" s="10">
        <f t="shared" si="13"/>
        <v>570</v>
      </c>
      <c r="P207" s="10">
        <f t="shared" si="14"/>
        <v>2370</v>
      </c>
      <c r="Q207" s="8">
        <f t="shared" si="15"/>
        <v>60</v>
      </c>
    </row>
    <row r="208" spans="1:17" x14ac:dyDescent="0.25">
      <c r="A208" s="4" t="s">
        <v>12</v>
      </c>
      <c r="B208" s="4" t="s">
        <v>288</v>
      </c>
      <c r="C208" s="4" t="s">
        <v>290</v>
      </c>
      <c r="D208" s="5">
        <v>488410010</v>
      </c>
      <c r="E208" s="6">
        <v>45456</v>
      </c>
      <c r="F208" s="6">
        <v>45456</v>
      </c>
      <c r="G208" s="4">
        <v>12329371157</v>
      </c>
      <c r="H208" s="11">
        <v>6820240620001200</v>
      </c>
      <c r="I208" s="7">
        <v>2203.6</v>
      </c>
      <c r="J208" s="6">
        <v>45486</v>
      </c>
      <c r="K208" s="7">
        <v>1806.23</v>
      </c>
      <c r="L208" s="6">
        <v>45524</v>
      </c>
      <c r="M208" s="8">
        <v>38</v>
      </c>
      <c r="N208" s="8">
        <f t="shared" si="12"/>
        <v>68</v>
      </c>
      <c r="O208" s="10">
        <f t="shared" si="13"/>
        <v>68636.740000000005</v>
      </c>
      <c r="P208" s="10">
        <f t="shared" si="14"/>
        <v>122823.64</v>
      </c>
      <c r="Q208" s="8">
        <f t="shared" si="15"/>
        <v>30</v>
      </c>
    </row>
    <row r="209" spans="1:17" x14ac:dyDescent="0.25">
      <c r="A209" s="4" t="s">
        <v>12</v>
      </c>
      <c r="B209" s="4" t="s">
        <v>288</v>
      </c>
      <c r="C209" s="4" t="s">
        <v>291</v>
      </c>
      <c r="D209" s="5">
        <v>1177760491</v>
      </c>
      <c r="E209" s="6">
        <v>45458</v>
      </c>
      <c r="F209" s="6">
        <v>45458</v>
      </c>
      <c r="G209" s="4">
        <v>12344920078</v>
      </c>
      <c r="H209" s="5" t="s">
        <v>292</v>
      </c>
      <c r="I209" s="7">
        <v>377.03</v>
      </c>
      <c r="J209" s="6">
        <v>45488</v>
      </c>
      <c r="K209" s="7">
        <v>343.57</v>
      </c>
      <c r="L209" s="6">
        <v>45474</v>
      </c>
      <c r="M209" s="8">
        <v>-14</v>
      </c>
      <c r="N209" s="8">
        <f t="shared" si="12"/>
        <v>16</v>
      </c>
      <c r="O209" s="10">
        <f t="shared" si="13"/>
        <v>-4809.9799999999996</v>
      </c>
      <c r="P209" s="10">
        <f t="shared" si="14"/>
        <v>5497.12</v>
      </c>
      <c r="Q209" s="8">
        <f t="shared" si="15"/>
        <v>30</v>
      </c>
    </row>
    <row r="210" spans="1:17" x14ac:dyDescent="0.25">
      <c r="A210" s="4" t="s">
        <v>12</v>
      </c>
      <c r="B210" s="4" t="s">
        <v>288</v>
      </c>
      <c r="C210" s="4" t="s">
        <v>291</v>
      </c>
      <c r="D210" s="5">
        <v>1177760491</v>
      </c>
      <c r="E210" s="6">
        <v>45464</v>
      </c>
      <c r="F210" s="6">
        <v>45464</v>
      </c>
      <c r="G210" s="4">
        <v>12388427194</v>
      </c>
      <c r="H210" s="5" t="s">
        <v>293</v>
      </c>
      <c r="I210" s="7">
        <v>830.21</v>
      </c>
      <c r="J210" s="6">
        <v>45494</v>
      </c>
      <c r="K210" s="7">
        <v>754.74</v>
      </c>
      <c r="L210" s="6">
        <v>45481</v>
      </c>
      <c r="M210" s="8">
        <v>-13</v>
      </c>
      <c r="N210" s="8">
        <f t="shared" si="12"/>
        <v>17</v>
      </c>
      <c r="O210" s="10">
        <f t="shared" si="13"/>
        <v>-9811.6200000000008</v>
      </c>
      <c r="P210" s="10">
        <f t="shared" si="14"/>
        <v>12830.58</v>
      </c>
      <c r="Q210" s="8">
        <f t="shared" si="15"/>
        <v>30</v>
      </c>
    </row>
    <row r="211" spans="1:17" x14ac:dyDescent="0.25">
      <c r="A211" s="4" t="s">
        <v>12</v>
      </c>
      <c r="B211" s="4" t="s">
        <v>288</v>
      </c>
      <c r="C211" s="4" t="s">
        <v>291</v>
      </c>
      <c r="D211" s="5">
        <v>1177760491</v>
      </c>
      <c r="E211" s="6">
        <v>45464</v>
      </c>
      <c r="F211" s="6">
        <v>45464</v>
      </c>
      <c r="G211" s="4">
        <v>12388427509</v>
      </c>
      <c r="H211" s="5" t="s">
        <v>294</v>
      </c>
      <c r="I211" s="7">
        <v>130.87</v>
      </c>
      <c r="J211" s="6">
        <v>45494</v>
      </c>
      <c r="K211" s="7">
        <v>118.97</v>
      </c>
      <c r="L211" s="6">
        <v>45481</v>
      </c>
      <c r="M211" s="8">
        <v>-13</v>
      </c>
      <c r="N211" s="8">
        <f t="shared" si="12"/>
        <v>17</v>
      </c>
      <c r="O211" s="10">
        <f t="shared" si="13"/>
        <v>-1546.61</v>
      </c>
      <c r="P211" s="10">
        <f t="shared" si="14"/>
        <v>2022.49</v>
      </c>
      <c r="Q211" s="8">
        <f t="shared" si="15"/>
        <v>30</v>
      </c>
    </row>
    <row r="212" spans="1:17" x14ac:dyDescent="0.25">
      <c r="A212" s="4" t="s">
        <v>12</v>
      </c>
      <c r="B212" s="4" t="s">
        <v>288</v>
      </c>
      <c r="C212" s="4" t="s">
        <v>291</v>
      </c>
      <c r="D212" s="5">
        <v>1177760491</v>
      </c>
      <c r="E212" s="6">
        <v>45464</v>
      </c>
      <c r="F212" s="6">
        <v>45464</v>
      </c>
      <c r="G212" s="4">
        <v>12388434201</v>
      </c>
      <c r="H212" s="5" t="s">
        <v>295</v>
      </c>
      <c r="I212" s="7">
        <v>5172.7700000000004</v>
      </c>
      <c r="J212" s="6">
        <v>45494</v>
      </c>
      <c r="K212" s="7">
        <v>4702.99</v>
      </c>
      <c r="L212" s="6">
        <v>45481</v>
      </c>
      <c r="M212" s="8">
        <v>-13</v>
      </c>
      <c r="N212" s="8">
        <f t="shared" si="12"/>
        <v>17</v>
      </c>
      <c r="O212" s="10">
        <f t="shared" si="13"/>
        <v>-61138.869999999995</v>
      </c>
      <c r="P212" s="10">
        <f t="shared" si="14"/>
        <v>79950.83</v>
      </c>
      <c r="Q212" s="8">
        <f t="shared" si="15"/>
        <v>30</v>
      </c>
    </row>
    <row r="213" spans="1:17" x14ac:dyDescent="0.25">
      <c r="A213" s="4" t="s">
        <v>12</v>
      </c>
      <c r="B213" s="4" t="s">
        <v>288</v>
      </c>
      <c r="C213" s="4" t="s">
        <v>291</v>
      </c>
      <c r="D213" s="5">
        <v>1177760491</v>
      </c>
      <c r="E213" s="6">
        <v>45464</v>
      </c>
      <c r="F213" s="6">
        <v>45464</v>
      </c>
      <c r="G213" s="4">
        <v>12388445443</v>
      </c>
      <c r="H213" s="5" t="s">
        <v>296</v>
      </c>
      <c r="I213" s="7">
        <v>184.94</v>
      </c>
      <c r="J213" s="6">
        <v>45494</v>
      </c>
      <c r="K213" s="7">
        <v>168.13</v>
      </c>
      <c r="L213" s="6">
        <v>45481</v>
      </c>
      <c r="M213" s="8">
        <v>-13</v>
      </c>
      <c r="N213" s="8">
        <f t="shared" si="12"/>
        <v>17</v>
      </c>
      <c r="O213" s="10">
        <f t="shared" si="13"/>
        <v>-2185.69</v>
      </c>
      <c r="P213" s="10">
        <f t="shared" si="14"/>
        <v>2858.21</v>
      </c>
      <c r="Q213" s="8">
        <f t="shared" si="15"/>
        <v>30</v>
      </c>
    </row>
    <row r="214" spans="1:17" x14ac:dyDescent="0.25">
      <c r="A214" s="4" t="s">
        <v>12</v>
      </c>
      <c r="B214" s="4" t="s">
        <v>288</v>
      </c>
      <c r="C214" s="4" t="s">
        <v>291</v>
      </c>
      <c r="D214" s="5">
        <v>1177760491</v>
      </c>
      <c r="E214" s="6">
        <v>45464</v>
      </c>
      <c r="F214" s="6">
        <v>45464</v>
      </c>
      <c r="G214" s="4">
        <v>12388449014</v>
      </c>
      <c r="H214" s="5" t="s">
        <v>297</v>
      </c>
      <c r="I214" s="7">
        <v>159.63</v>
      </c>
      <c r="J214" s="6">
        <v>45494</v>
      </c>
      <c r="K214" s="7">
        <v>145.12</v>
      </c>
      <c r="L214" s="6">
        <v>45481</v>
      </c>
      <c r="M214" s="8">
        <v>-13</v>
      </c>
      <c r="N214" s="8">
        <f t="shared" si="12"/>
        <v>17</v>
      </c>
      <c r="O214" s="10">
        <f t="shared" si="13"/>
        <v>-1886.56</v>
      </c>
      <c r="P214" s="10">
        <f t="shared" si="14"/>
        <v>2467.04</v>
      </c>
      <c r="Q214" s="8">
        <f t="shared" si="15"/>
        <v>30</v>
      </c>
    </row>
    <row r="215" spans="1:17" x14ac:dyDescent="0.25">
      <c r="A215" s="4" t="s">
        <v>12</v>
      </c>
      <c r="B215" s="4" t="s">
        <v>288</v>
      </c>
      <c r="C215" s="4" t="s">
        <v>291</v>
      </c>
      <c r="D215" s="5">
        <v>1177760491</v>
      </c>
      <c r="E215" s="6">
        <v>45464</v>
      </c>
      <c r="F215" s="6">
        <v>45464</v>
      </c>
      <c r="G215" s="4">
        <v>12388449077</v>
      </c>
      <c r="H215" s="5" t="s">
        <v>298</v>
      </c>
      <c r="I215" s="7">
        <v>510.26</v>
      </c>
      <c r="J215" s="6">
        <v>45494</v>
      </c>
      <c r="K215" s="7">
        <v>463.87</v>
      </c>
      <c r="L215" s="6">
        <v>45481</v>
      </c>
      <c r="M215" s="8">
        <v>-13</v>
      </c>
      <c r="N215" s="8">
        <f t="shared" si="12"/>
        <v>17</v>
      </c>
      <c r="O215" s="10">
        <f t="shared" si="13"/>
        <v>-6030.31</v>
      </c>
      <c r="P215" s="10">
        <f t="shared" si="14"/>
        <v>7885.79</v>
      </c>
      <c r="Q215" s="8">
        <f t="shared" si="15"/>
        <v>30</v>
      </c>
    </row>
    <row r="216" spans="1:17" x14ac:dyDescent="0.25">
      <c r="A216" s="4" t="s">
        <v>12</v>
      </c>
      <c r="B216" s="4" t="s">
        <v>288</v>
      </c>
      <c r="C216" s="4" t="s">
        <v>291</v>
      </c>
      <c r="D216" s="5">
        <v>1177760491</v>
      </c>
      <c r="E216" s="6">
        <v>45464</v>
      </c>
      <c r="F216" s="6">
        <v>45464</v>
      </c>
      <c r="G216" s="4">
        <v>12388449898</v>
      </c>
      <c r="H216" s="5" t="s">
        <v>299</v>
      </c>
      <c r="I216" s="7">
        <v>974.19</v>
      </c>
      <c r="J216" s="6">
        <v>45494</v>
      </c>
      <c r="K216" s="7">
        <v>885.63</v>
      </c>
      <c r="L216" s="6">
        <v>45481</v>
      </c>
      <c r="M216" s="8">
        <v>-13</v>
      </c>
      <c r="N216" s="8">
        <f t="shared" si="12"/>
        <v>17</v>
      </c>
      <c r="O216" s="10">
        <f t="shared" si="13"/>
        <v>-11513.19</v>
      </c>
      <c r="P216" s="10">
        <f t="shared" si="14"/>
        <v>15055.71</v>
      </c>
      <c r="Q216" s="8">
        <f t="shared" si="15"/>
        <v>30</v>
      </c>
    </row>
    <row r="217" spans="1:17" x14ac:dyDescent="0.25">
      <c r="A217" s="4" t="s">
        <v>12</v>
      </c>
      <c r="B217" s="4" t="s">
        <v>288</v>
      </c>
      <c r="C217" s="4" t="s">
        <v>291</v>
      </c>
      <c r="D217" s="5">
        <v>1177760491</v>
      </c>
      <c r="E217" s="6">
        <v>45464</v>
      </c>
      <c r="F217" s="6">
        <v>45464</v>
      </c>
      <c r="G217" s="4">
        <v>12388451839</v>
      </c>
      <c r="H217" s="5" t="s">
        <v>300</v>
      </c>
      <c r="I217" s="7">
        <v>1058.56</v>
      </c>
      <c r="J217" s="6">
        <v>45494</v>
      </c>
      <c r="K217" s="7">
        <v>962.33</v>
      </c>
      <c r="L217" s="6">
        <v>45481</v>
      </c>
      <c r="M217" s="8">
        <v>-13</v>
      </c>
      <c r="N217" s="8">
        <f t="shared" si="12"/>
        <v>17</v>
      </c>
      <c r="O217" s="10">
        <f t="shared" si="13"/>
        <v>-12510.29</v>
      </c>
      <c r="P217" s="10">
        <f t="shared" si="14"/>
        <v>16359.61</v>
      </c>
      <c r="Q217" s="8">
        <f t="shared" si="15"/>
        <v>30</v>
      </c>
    </row>
    <row r="218" spans="1:17" x14ac:dyDescent="0.25">
      <c r="A218" s="4" t="s">
        <v>12</v>
      </c>
      <c r="B218" s="4" t="s">
        <v>288</v>
      </c>
      <c r="C218" s="4" t="s">
        <v>291</v>
      </c>
      <c r="D218" s="5">
        <v>1177760491</v>
      </c>
      <c r="E218" s="6">
        <v>45464</v>
      </c>
      <c r="F218" s="6">
        <v>45464</v>
      </c>
      <c r="G218" s="4">
        <v>12388661477</v>
      </c>
      <c r="H218" s="5" t="s">
        <v>301</v>
      </c>
      <c r="I218" s="7">
        <v>1417.04</v>
      </c>
      <c r="J218" s="6">
        <v>45494</v>
      </c>
      <c r="K218" s="7">
        <v>1288.22</v>
      </c>
      <c r="L218" s="6">
        <v>45481</v>
      </c>
      <c r="M218" s="8">
        <v>-13</v>
      </c>
      <c r="N218" s="8">
        <f t="shared" si="12"/>
        <v>17</v>
      </c>
      <c r="O218" s="10">
        <f t="shared" si="13"/>
        <v>-16746.86</v>
      </c>
      <c r="P218" s="10">
        <f t="shared" si="14"/>
        <v>21899.74</v>
      </c>
      <c r="Q218" s="8">
        <f t="shared" si="15"/>
        <v>30</v>
      </c>
    </row>
    <row r="219" spans="1:17" x14ac:dyDescent="0.25">
      <c r="A219" s="4" t="s">
        <v>12</v>
      </c>
      <c r="B219" s="4" t="s">
        <v>288</v>
      </c>
      <c r="C219" s="4" t="s">
        <v>291</v>
      </c>
      <c r="D219" s="5">
        <v>1177760491</v>
      </c>
      <c r="E219" s="6">
        <v>45464</v>
      </c>
      <c r="F219" s="6">
        <v>45464</v>
      </c>
      <c r="G219" s="4">
        <v>12388663212</v>
      </c>
      <c r="H219" s="5" t="s">
        <v>302</v>
      </c>
      <c r="I219" s="7">
        <v>33.36</v>
      </c>
      <c r="J219" s="6">
        <v>45494</v>
      </c>
      <c r="K219" s="7">
        <v>30.33</v>
      </c>
      <c r="L219" s="6">
        <v>45481</v>
      </c>
      <c r="M219" s="8">
        <v>-13</v>
      </c>
      <c r="N219" s="8">
        <f t="shared" si="12"/>
        <v>17</v>
      </c>
      <c r="O219" s="10">
        <f t="shared" si="13"/>
        <v>-394.28999999999996</v>
      </c>
      <c r="P219" s="10">
        <f t="shared" si="14"/>
        <v>515.61</v>
      </c>
      <c r="Q219" s="8">
        <f t="shared" si="15"/>
        <v>30</v>
      </c>
    </row>
    <row r="220" spans="1:17" x14ac:dyDescent="0.25">
      <c r="A220" s="4" t="s">
        <v>12</v>
      </c>
      <c r="B220" s="4" t="s">
        <v>288</v>
      </c>
      <c r="C220" s="4" t="s">
        <v>291</v>
      </c>
      <c r="D220" s="5">
        <v>1177760491</v>
      </c>
      <c r="E220" s="6">
        <v>45464</v>
      </c>
      <c r="F220" s="6">
        <v>45464</v>
      </c>
      <c r="G220" s="4">
        <v>12388663497</v>
      </c>
      <c r="H220" s="5" t="s">
        <v>303</v>
      </c>
      <c r="I220" s="7">
        <v>92.79</v>
      </c>
      <c r="J220" s="6">
        <v>45494</v>
      </c>
      <c r="K220" s="7">
        <v>84.35</v>
      </c>
      <c r="L220" s="6">
        <v>45481</v>
      </c>
      <c r="M220" s="8">
        <v>-13</v>
      </c>
      <c r="N220" s="8">
        <f t="shared" si="12"/>
        <v>17</v>
      </c>
      <c r="O220" s="10">
        <f t="shared" si="13"/>
        <v>-1096.55</v>
      </c>
      <c r="P220" s="10">
        <f t="shared" si="14"/>
        <v>1433.9499999999998</v>
      </c>
      <c r="Q220" s="8">
        <f t="shared" si="15"/>
        <v>30</v>
      </c>
    </row>
    <row r="221" spans="1:17" x14ac:dyDescent="0.25">
      <c r="A221" s="4" t="s">
        <v>12</v>
      </c>
      <c r="B221" s="4" t="s">
        <v>288</v>
      </c>
      <c r="C221" s="4" t="s">
        <v>291</v>
      </c>
      <c r="D221" s="5">
        <v>1177760491</v>
      </c>
      <c r="E221" s="6">
        <v>45464</v>
      </c>
      <c r="F221" s="6">
        <v>45464</v>
      </c>
      <c r="G221" s="4">
        <v>12388663551</v>
      </c>
      <c r="H221" s="5" t="s">
        <v>304</v>
      </c>
      <c r="I221" s="7">
        <v>531.37</v>
      </c>
      <c r="J221" s="6">
        <v>45494</v>
      </c>
      <c r="K221" s="7">
        <v>483.06</v>
      </c>
      <c r="L221" s="6">
        <v>45481</v>
      </c>
      <c r="M221" s="8">
        <v>-13</v>
      </c>
      <c r="N221" s="8">
        <f t="shared" si="12"/>
        <v>17</v>
      </c>
      <c r="O221" s="10">
        <f t="shared" si="13"/>
        <v>-6279.78</v>
      </c>
      <c r="P221" s="10">
        <f t="shared" si="14"/>
        <v>8212.02</v>
      </c>
      <c r="Q221" s="8">
        <f t="shared" si="15"/>
        <v>30</v>
      </c>
    </row>
    <row r="222" spans="1:17" x14ac:dyDescent="0.25">
      <c r="A222" s="4" t="s">
        <v>12</v>
      </c>
      <c r="B222" s="4" t="s">
        <v>288</v>
      </c>
      <c r="C222" s="4" t="s">
        <v>291</v>
      </c>
      <c r="D222" s="5">
        <v>1177760491</v>
      </c>
      <c r="E222" s="6">
        <v>45464</v>
      </c>
      <c r="F222" s="6">
        <v>45464</v>
      </c>
      <c r="G222" s="4">
        <v>12388663621</v>
      </c>
      <c r="H222" s="5" t="s">
        <v>305</v>
      </c>
      <c r="I222" s="7">
        <v>97.15</v>
      </c>
      <c r="J222" s="6">
        <v>45494</v>
      </c>
      <c r="K222" s="7">
        <v>88.32</v>
      </c>
      <c r="L222" s="6">
        <v>45481</v>
      </c>
      <c r="M222" s="8">
        <v>-13</v>
      </c>
      <c r="N222" s="8">
        <f t="shared" si="12"/>
        <v>17</v>
      </c>
      <c r="O222" s="10">
        <f t="shared" si="13"/>
        <v>-1148.1599999999999</v>
      </c>
      <c r="P222" s="10">
        <f t="shared" si="14"/>
        <v>1501.4399999999998</v>
      </c>
      <c r="Q222" s="8">
        <f t="shared" si="15"/>
        <v>30</v>
      </c>
    </row>
    <row r="223" spans="1:17" x14ac:dyDescent="0.25">
      <c r="A223" s="4" t="s">
        <v>12</v>
      </c>
      <c r="B223" s="4" t="s">
        <v>288</v>
      </c>
      <c r="C223" s="4" t="s">
        <v>291</v>
      </c>
      <c r="D223" s="5">
        <v>1177760491</v>
      </c>
      <c r="E223" s="6">
        <v>45464</v>
      </c>
      <c r="F223" s="6">
        <v>45464</v>
      </c>
      <c r="G223" s="4">
        <v>12388677408</v>
      </c>
      <c r="H223" s="5" t="s">
        <v>306</v>
      </c>
      <c r="I223" s="7">
        <v>6089.31</v>
      </c>
      <c r="J223" s="6">
        <v>45494</v>
      </c>
      <c r="K223" s="7">
        <v>5535.74</v>
      </c>
      <c r="L223" s="6">
        <v>45481</v>
      </c>
      <c r="M223" s="8">
        <v>-13</v>
      </c>
      <c r="N223" s="8">
        <f t="shared" si="12"/>
        <v>17</v>
      </c>
      <c r="O223" s="10">
        <f t="shared" si="13"/>
        <v>-71964.62</v>
      </c>
      <c r="P223" s="10">
        <f t="shared" si="14"/>
        <v>94107.58</v>
      </c>
      <c r="Q223" s="8">
        <f t="shared" si="15"/>
        <v>30</v>
      </c>
    </row>
    <row r="224" spans="1:17" x14ac:dyDescent="0.25">
      <c r="A224" s="4" t="s">
        <v>12</v>
      </c>
      <c r="B224" s="4" t="s">
        <v>288</v>
      </c>
      <c r="C224" s="4" t="s">
        <v>291</v>
      </c>
      <c r="D224" s="5">
        <v>1177760491</v>
      </c>
      <c r="E224" s="6">
        <v>45464</v>
      </c>
      <c r="F224" s="6">
        <v>45464</v>
      </c>
      <c r="G224" s="4">
        <v>12388678478</v>
      </c>
      <c r="H224" s="5" t="s">
        <v>307</v>
      </c>
      <c r="I224" s="7">
        <v>1670.09</v>
      </c>
      <c r="J224" s="6">
        <v>45494</v>
      </c>
      <c r="K224" s="7">
        <v>1518.26</v>
      </c>
      <c r="L224" s="6">
        <v>45481</v>
      </c>
      <c r="M224" s="8">
        <v>-13</v>
      </c>
      <c r="N224" s="8">
        <f t="shared" si="12"/>
        <v>17</v>
      </c>
      <c r="O224" s="10">
        <f t="shared" si="13"/>
        <v>-19737.38</v>
      </c>
      <c r="P224" s="10">
        <f t="shared" si="14"/>
        <v>25810.42</v>
      </c>
      <c r="Q224" s="8">
        <f t="shared" si="15"/>
        <v>30</v>
      </c>
    </row>
    <row r="225" spans="1:17" x14ac:dyDescent="0.25">
      <c r="A225" s="4" t="s">
        <v>12</v>
      </c>
      <c r="B225" s="4" t="s">
        <v>288</v>
      </c>
      <c r="C225" s="4" t="s">
        <v>291</v>
      </c>
      <c r="D225" s="5">
        <v>1177760491</v>
      </c>
      <c r="E225" s="6">
        <v>45464</v>
      </c>
      <c r="F225" s="6">
        <v>45464</v>
      </c>
      <c r="G225" s="4">
        <v>12388680324</v>
      </c>
      <c r="H225" s="5" t="s">
        <v>308</v>
      </c>
      <c r="I225" s="7">
        <v>2355.7800000000002</v>
      </c>
      <c r="J225" s="6">
        <v>45494</v>
      </c>
      <c r="K225" s="7">
        <v>2144.91</v>
      </c>
      <c r="L225" s="6">
        <v>45481</v>
      </c>
      <c r="M225" s="8">
        <v>-13</v>
      </c>
      <c r="N225" s="8">
        <f t="shared" si="12"/>
        <v>17</v>
      </c>
      <c r="O225" s="10">
        <f t="shared" si="13"/>
        <v>-27883.829999999998</v>
      </c>
      <c r="P225" s="10">
        <f t="shared" si="14"/>
        <v>36463.47</v>
      </c>
      <c r="Q225" s="8">
        <f t="shared" si="15"/>
        <v>30</v>
      </c>
    </row>
    <row r="226" spans="1:17" x14ac:dyDescent="0.25">
      <c r="A226" s="4" t="s">
        <v>12</v>
      </c>
      <c r="B226" s="4" t="s">
        <v>288</v>
      </c>
      <c r="C226" s="4" t="s">
        <v>291</v>
      </c>
      <c r="D226" s="5">
        <v>1177760491</v>
      </c>
      <c r="E226" s="6">
        <v>45464</v>
      </c>
      <c r="F226" s="6">
        <v>45464</v>
      </c>
      <c r="G226" s="4">
        <v>12388683096</v>
      </c>
      <c r="H226" s="5" t="s">
        <v>309</v>
      </c>
      <c r="I226" s="7">
        <v>46.35</v>
      </c>
      <c r="J226" s="6">
        <v>45494</v>
      </c>
      <c r="K226" s="7">
        <v>42.14</v>
      </c>
      <c r="L226" s="6">
        <v>45481</v>
      </c>
      <c r="M226" s="8">
        <v>-13</v>
      </c>
      <c r="N226" s="8">
        <f t="shared" si="12"/>
        <v>17</v>
      </c>
      <c r="O226" s="10">
        <f t="shared" si="13"/>
        <v>-547.82000000000005</v>
      </c>
      <c r="P226" s="10">
        <f t="shared" si="14"/>
        <v>716.38</v>
      </c>
      <c r="Q226" s="8">
        <f t="shared" si="15"/>
        <v>30</v>
      </c>
    </row>
    <row r="227" spans="1:17" x14ac:dyDescent="0.25">
      <c r="A227" s="4" t="s">
        <v>12</v>
      </c>
      <c r="B227" s="4" t="s">
        <v>288</v>
      </c>
      <c r="C227" s="4" t="s">
        <v>291</v>
      </c>
      <c r="D227" s="5">
        <v>1177760491</v>
      </c>
      <c r="E227" s="6">
        <v>45464</v>
      </c>
      <c r="F227" s="6">
        <v>45464</v>
      </c>
      <c r="G227" s="4">
        <v>12388687425</v>
      </c>
      <c r="H227" s="5" t="s">
        <v>310</v>
      </c>
      <c r="I227" s="7">
        <v>231.36</v>
      </c>
      <c r="J227" s="6">
        <v>45494</v>
      </c>
      <c r="K227" s="7">
        <v>211.04</v>
      </c>
      <c r="L227" s="6">
        <v>45481</v>
      </c>
      <c r="M227" s="8">
        <v>-13</v>
      </c>
      <c r="N227" s="8">
        <f t="shared" si="12"/>
        <v>17</v>
      </c>
      <c r="O227" s="10">
        <f t="shared" si="13"/>
        <v>-2743.52</v>
      </c>
      <c r="P227" s="10">
        <f t="shared" si="14"/>
        <v>3587.68</v>
      </c>
      <c r="Q227" s="8">
        <f t="shared" si="15"/>
        <v>30</v>
      </c>
    </row>
    <row r="228" spans="1:17" x14ac:dyDescent="0.25">
      <c r="A228" s="4" t="s">
        <v>12</v>
      </c>
      <c r="B228" s="4" t="s">
        <v>288</v>
      </c>
      <c r="C228" s="4" t="s">
        <v>291</v>
      </c>
      <c r="D228" s="5">
        <v>1177760491</v>
      </c>
      <c r="E228" s="6">
        <v>45464</v>
      </c>
      <c r="F228" s="6">
        <v>45464</v>
      </c>
      <c r="G228" s="4">
        <v>12388691376</v>
      </c>
      <c r="H228" s="5" t="s">
        <v>311</v>
      </c>
      <c r="I228" s="7">
        <v>49.74</v>
      </c>
      <c r="J228" s="6">
        <v>45494</v>
      </c>
      <c r="K228" s="7">
        <v>45.22</v>
      </c>
      <c r="L228" s="6">
        <v>45481</v>
      </c>
      <c r="M228" s="8">
        <v>-13</v>
      </c>
      <c r="N228" s="8">
        <f t="shared" si="12"/>
        <v>17</v>
      </c>
      <c r="O228" s="10">
        <f t="shared" si="13"/>
        <v>-587.86</v>
      </c>
      <c r="P228" s="10">
        <f t="shared" si="14"/>
        <v>768.74</v>
      </c>
      <c r="Q228" s="8">
        <f t="shared" si="15"/>
        <v>30</v>
      </c>
    </row>
    <row r="229" spans="1:17" x14ac:dyDescent="0.25">
      <c r="A229" s="4" t="s">
        <v>12</v>
      </c>
      <c r="B229" s="4" t="s">
        <v>288</v>
      </c>
      <c r="C229" s="4" t="s">
        <v>291</v>
      </c>
      <c r="D229" s="5">
        <v>1177760491</v>
      </c>
      <c r="E229" s="6">
        <v>45464</v>
      </c>
      <c r="F229" s="6">
        <v>45464</v>
      </c>
      <c r="G229" s="4">
        <v>12388691456</v>
      </c>
      <c r="H229" s="5" t="s">
        <v>312</v>
      </c>
      <c r="I229" s="7">
        <v>1197.72</v>
      </c>
      <c r="J229" s="6">
        <v>45494</v>
      </c>
      <c r="K229" s="7">
        <v>1088.8399999999999</v>
      </c>
      <c r="L229" s="6">
        <v>45481</v>
      </c>
      <c r="M229" s="8">
        <v>-13</v>
      </c>
      <c r="N229" s="8">
        <f t="shared" si="12"/>
        <v>17</v>
      </c>
      <c r="O229" s="10">
        <f t="shared" si="13"/>
        <v>-14154.919999999998</v>
      </c>
      <c r="P229" s="10">
        <f t="shared" si="14"/>
        <v>18510.28</v>
      </c>
      <c r="Q229" s="8">
        <f t="shared" si="15"/>
        <v>30</v>
      </c>
    </row>
    <row r="230" spans="1:17" x14ac:dyDescent="0.25">
      <c r="A230" s="4" t="s">
        <v>12</v>
      </c>
      <c r="B230" s="4" t="s">
        <v>288</v>
      </c>
      <c r="C230" s="4" t="s">
        <v>291</v>
      </c>
      <c r="D230" s="5">
        <v>1177760491</v>
      </c>
      <c r="E230" s="6">
        <v>45464</v>
      </c>
      <c r="F230" s="6">
        <v>45464</v>
      </c>
      <c r="G230" s="4">
        <v>12388692529</v>
      </c>
      <c r="H230" s="5" t="s">
        <v>313</v>
      </c>
      <c r="I230" s="7">
        <v>738.07</v>
      </c>
      <c r="J230" s="6">
        <v>45494</v>
      </c>
      <c r="K230" s="7">
        <v>670.97</v>
      </c>
      <c r="L230" s="6">
        <v>45481</v>
      </c>
      <c r="M230" s="8">
        <v>-13</v>
      </c>
      <c r="N230" s="8">
        <f t="shared" si="12"/>
        <v>17</v>
      </c>
      <c r="O230" s="10">
        <f t="shared" si="13"/>
        <v>-8722.61</v>
      </c>
      <c r="P230" s="10">
        <f t="shared" si="14"/>
        <v>11406.49</v>
      </c>
      <c r="Q230" s="8">
        <f t="shared" si="15"/>
        <v>30</v>
      </c>
    </row>
    <row r="231" spans="1:17" x14ac:dyDescent="0.25">
      <c r="A231" s="4" t="s">
        <v>12</v>
      </c>
      <c r="B231" s="4" t="s">
        <v>288</v>
      </c>
      <c r="C231" s="4" t="s">
        <v>291</v>
      </c>
      <c r="D231" s="5">
        <v>1177760491</v>
      </c>
      <c r="E231" s="6">
        <v>45464</v>
      </c>
      <c r="F231" s="6">
        <v>45464</v>
      </c>
      <c r="G231" s="4">
        <v>12388692766</v>
      </c>
      <c r="H231" s="5" t="s">
        <v>314</v>
      </c>
      <c r="I231" s="7">
        <v>1412.85</v>
      </c>
      <c r="J231" s="6">
        <v>45494</v>
      </c>
      <c r="K231" s="7">
        <v>1284.4100000000001</v>
      </c>
      <c r="L231" s="6">
        <v>45481</v>
      </c>
      <c r="M231" s="8">
        <v>-13</v>
      </c>
      <c r="N231" s="8">
        <f t="shared" si="12"/>
        <v>17</v>
      </c>
      <c r="O231" s="10">
        <f t="shared" si="13"/>
        <v>-16697.330000000002</v>
      </c>
      <c r="P231" s="10">
        <f t="shared" si="14"/>
        <v>21834.97</v>
      </c>
      <c r="Q231" s="8">
        <f t="shared" si="15"/>
        <v>30</v>
      </c>
    </row>
    <row r="232" spans="1:17" x14ac:dyDescent="0.25">
      <c r="A232" s="4" t="s">
        <v>12</v>
      </c>
      <c r="B232" s="4" t="s">
        <v>288</v>
      </c>
      <c r="C232" s="4" t="s">
        <v>291</v>
      </c>
      <c r="D232" s="5">
        <v>1177760491</v>
      </c>
      <c r="E232" s="6">
        <v>45464</v>
      </c>
      <c r="F232" s="6">
        <v>45464</v>
      </c>
      <c r="G232" s="4">
        <v>12388697046</v>
      </c>
      <c r="H232" s="5" t="s">
        <v>315</v>
      </c>
      <c r="I232" s="7">
        <v>223.51</v>
      </c>
      <c r="J232" s="6">
        <v>45494</v>
      </c>
      <c r="K232" s="7">
        <v>203.19</v>
      </c>
      <c r="L232" s="6">
        <v>45481</v>
      </c>
      <c r="M232" s="8">
        <v>-13</v>
      </c>
      <c r="N232" s="8">
        <f t="shared" si="12"/>
        <v>17</v>
      </c>
      <c r="O232" s="10">
        <f t="shared" si="13"/>
        <v>-2641.47</v>
      </c>
      <c r="P232" s="10">
        <f t="shared" si="14"/>
        <v>3454.23</v>
      </c>
      <c r="Q232" s="8">
        <f t="shared" si="15"/>
        <v>30</v>
      </c>
    </row>
    <row r="233" spans="1:17" x14ac:dyDescent="0.25">
      <c r="A233" s="4" t="s">
        <v>12</v>
      </c>
      <c r="B233" s="4" t="s">
        <v>288</v>
      </c>
      <c r="C233" s="4" t="s">
        <v>291</v>
      </c>
      <c r="D233" s="5">
        <v>1177760491</v>
      </c>
      <c r="E233" s="6">
        <v>45464</v>
      </c>
      <c r="F233" s="6">
        <v>45464</v>
      </c>
      <c r="G233" s="4">
        <v>12388697393</v>
      </c>
      <c r="H233" s="5" t="s">
        <v>316</v>
      </c>
      <c r="I233" s="7">
        <v>429.55</v>
      </c>
      <c r="J233" s="6">
        <v>45494</v>
      </c>
      <c r="K233" s="7">
        <v>390.5</v>
      </c>
      <c r="L233" s="6">
        <v>45481</v>
      </c>
      <c r="M233" s="8">
        <v>-13</v>
      </c>
      <c r="N233" s="8">
        <f t="shared" si="12"/>
        <v>17</v>
      </c>
      <c r="O233" s="10">
        <f t="shared" si="13"/>
        <v>-5076.5</v>
      </c>
      <c r="P233" s="10">
        <f t="shared" si="14"/>
        <v>6638.5</v>
      </c>
      <c r="Q233" s="8">
        <f t="shared" si="15"/>
        <v>30</v>
      </c>
    </row>
    <row r="234" spans="1:17" x14ac:dyDescent="0.25">
      <c r="A234" s="4" t="s">
        <v>12</v>
      </c>
      <c r="B234" s="4" t="s">
        <v>288</v>
      </c>
      <c r="C234" s="4" t="s">
        <v>291</v>
      </c>
      <c r="D234" s="5">
        <v>1177760491</v>
      </c>
      <c r="E234" s="6">
        <v>45464</v>
      </c>
      <c r="F234" s="6">
        <v>45464</v>
      </c>
      <c r="G234" s="4">
        <v>12388699909</v>
      </c>
      <c r="H234" s="5" t="s">
        <v>317</v>
      </c>
      <c r="I234" s="7">
        <v>784.41</v>
      </c>
      <c r="J234" s="6">
        <v>45494</v>
      </c>
      <c r="K234" s="7">
        <v>713.1</v>
      </c>
      <c r="L234" s="6">
        <v>45481</v>
      </c>
      <c r="M234" s="8">
        <v>-13</v>
      </c>
      <c r="N234" s="8">
        <f t="shared" si="12"/>
        <v>17</v>
      </c>
      <c r="O234" s="10">
        <f t="shared" si="13"/>
        <v>-9270.3000000000011</v>
      </c>
      <c r="P234" s="10">
        <f t="shared" si="14"/>
        <v>12122.7</v>
      </c>
      <c r="Q234" s="8">
        <f t="shared" si="15"/>
        <v>30</v>
      </c>
    </row>
    <row r="235" spans="1:17" x14ac:dyDescent="0.25">
      <c r="A235" s="4" t="s">
        <v>12</v>
      </c>
      <c r="B235" s="4" t="s">
        <v>288</v>
      </c>
      <c r="C235" s="4" t="s">
        <v>291</v>
      </c>
      <c r="D235" s="5">
        <v>1177760491</v>
      </c>
      <c r="E235" s="6">
        <v>45464</v>
      </c>
      <c r="F235" s="6">
        <v>45464</v>
      </c>
      <c r="G235" s="4">
        <v>12388700045</v>
      </c>
      <c r="H235" s="5" t="s">
        <v>318</v>
      </c>
      <c r="I235" s="7">
        <v>149.35</v>
      </c>
      <c r="J235" s="6">
        <v>45494</v>
      </c>
      <c r="K235" s="7">
        <v>136.06</v>
      </c>
      <c r="L235" s="6">
        <v>45481</v>
      </c>
      <c r="M235" s="8">
        <v>-13</v>
      </c>
      <c r="N235" s="8">
        <f t="shared" si="12"/>
        <v>17</v>
      </c>
      <c r="O235" s="10">
        <f t="shared" si="13"/>
        <v>-1768.78</v>
      </c>
      <c r="P235" s="10">
        <f t="shared" si="14"/>
        <v>2313.02</v>
      </c>
      <c r="Q235" s="8">
        <f t="shared" si="15"/>
        <v>30</v>
      </c>
    </row>
    <row r="236" spans="1:17" x14ac:dyDescent="0.25">
      <c r="A236" s="4" t="s">
        <v>12</v>
      </c>
      <c r="B236" s="4" t="s">
        <v>288</v>
      </c>
      <c r="C236" s="4" t="s">
        <v>291</v>
      </c>
      <c r="D236" s="5">
        <v>1177760491</v>
      </c>
      <c r="E236" s="6">
        <v>45464</v>
      </c>
      <c r="F236" s="6">
        <v>45464</v>
      </c>
      <c r="G236" s="4">
        <v>12388703043</v>
      </c>
      <c r="H236" s="5" t="s">
        <v>319</v>
      </c>
      <c r="I236" s="7">
        <v>708.75</v>
      </c>
      <c r="J236" s="6">
        <v>45494</v>
      </c>
      <c r="K236" s="7">
        <v>644.72</v>
      </c>
      <c r="L236" s="6">
        <v>45481</v>
      </c>
      <c r="M236" s="8">
        <v>-13</v>
      </c>
      <c r="N236" s="8">
        <f t="shared" si="12"/>
        <v>17</v>
      </c>
      <c r="O236" s="10">
        <f t="shared" si="13"/>
        <v>-8381.36</v>
      </c>
      <c r="P236" s="10">
        <f t="shared" si="14"/>
        <v>10960.24</v>
      </c>
      <c r="Q236" s="8">
        <f t="shared" si="15"/>
        <v>30</v>
      </c>
    </row>
    <row r="237" spans="1:17" x14ac:dyDescent="0.25">
      <c r="A237" s="4" t="s">
        <v>12</v>
      </c>
      <c r="B237" s="4" t="s">
        <v>288</v>
      </c>
      <c r="C237" s="4" t="s">
        <v>291</v>
      </c>
      <c r="D237" s="5">
        <v>1177760491</v>
      </c>
      <c r="E237" s="6">
        <v>45464</v>
      </c>
      <c r="F237" s="6">
        <v>45464</v>
      </c>
      <c r="G237" s="4">
        <v>12388710285</v>
      </c>
      <c r="H237" s="5" t="s">
        <v>320</v>
      </c>
      <c r="I237" s="7">
        <v>378.14</v>
      </c>
      <c r="J237" s="6">
        <v>45494</v>
      </c>
      <c r="K237" s="7">
        <v>343.76</v>
      </c>
      <c r="L237" s="6">
        <v>45481</v>
      </c>
      <c r="M237" s="8">
        <v>-13</v>
      </c>
      <c r="N237" s="8">
        <f t="shared" si="12"/>
        <v>17</v>
      </c>
      <c r="O237" s="10">
        <f t="shared" si="13"/>
        <v>-4468.88</v>
      </c>
      <c r="P237" s="10">
        <f t="shared" si="14"/>
        <v>5843.92</v>
      </c>
      <c r="Q237" s="8">
        <f t="shared" si="15"/>
        <v>30</v>
      </c>
    </row>
    <row r="238" spans="1:17" x14ac:dyDescent="0.25">
      <c r="A238" s="4" t="s">
        <v>12</v>
      </c>
      <c r="B238" s="4" t="s">
        <v>288</v>
      </c>
      <c r="C238" s="4" t="s">
        <v>291</v>
      </c>
      <c r="D238" s="5">
        <v>1177760491</v>
      </c>
      <c r="E238" s="6">
        <v>45464</v>
      </c>
      <c r="F238" s="6">
        <v>45464</v>
      </c>
      <c r="G238" s="4">
        <v>12388710473</v>
      </c>
      <c r="H238" s="5" t="s">
        <v>321</v>
      </c>
      <c r="I238" s="7">
        <v>134.93</v>
      </c>
      <c r="J238" s="6">
        <v>45494</v>
      </c>
      <c r="K238" s="7">
        <v>122.66</v>
      </c>
      <c r="L238" s="6">
        <v>45481</v>
      </c>
      <c r="M238" s="8">
        <v>-13</v>
      </c>
      <c r="N238" s="8">
        <f t="shared" si="12"/>
        <v>17</v>
      </c>
      <c r="O238" s="10">
        <f t="shared" si="13"/>
        <v>-1594.58</v>
      </c>
      <c r="P238" s="10">
        <f t="shared" si="14"/>
        <v>2085.2199999999998</v>
      </c>
      <c r="Q238" s="8">
        <f t="shared" si="15"/>
        <v>30</v>
      </c>
    </row>
    <row r="239" spans="1:17" x14ac:dyDescent="0.25">
      <c r="A239" s="4" t="s">
        <v>12</v>
      </c>
      <c r="B239" s="4" t="s">
        <v>288</v>
      </c>
      <c r="C239" s="4" t="s">
        <v>291</v>
      </c>
      <c r="D239" s="5">
        <v>1177760491</v>
      </c>
      <c r="E239" s="6">
        <v>45464</v>
      </c>
      <c r="F239" s="6">
        <v>45464</v>
      </c>
      <c r="G239" s="4">
        <v>12388711047</v>
      </c>
      <c r="H239" s="5" t="s">
        <v>322</v>
      </c>
      <c r="I239" s="7">
        <v>4710.88</v>
      </c>
      <c r="J239" s="6">
        <v>45494</v>
      </c>
      <c r="K239" s="7">
        <v>4282.62</v>
      </c>
      <c r="L239" s="6">
        <v>45481</v>
      </c>
      <c r="M239" s="8">
        <v>-13</v>
      </c>
      <c r="N239" s="8">
        <f t="shared" si="12"/>
        <v>17</v>
      </c>
      <c r="O239" s="10">
        <f t="shared" si="13"/>
        <v>-55674.06</v>
      </c>
      <c r="P239" s="10">
        <f t="shared" si="14"/>
        <v>72804.539999999994</v>
      </c>
      <c r="Q239" s="8">
        <f t="shared" si="15"/>
        <v>30</v>
      </c>
    </row>
    <row r="240" spans="1:17" x14ac:dyDescent="0.25">
      <c r="A240" s="4" t="s">
        <v>12</v>
      </c>
      <c r="B240" s="4" t="s">
        <v>288</v>
      </c>
      <c r="C240" s="4" t="s">
        <v>291</v>
      </c>
      <c r="D240" s="5">
        <v>1177760491</v>
      </c>
      <c r="E240" s="6">
        <v>45464</v>
      </c>
      <c r="F240" s="6">
        <v>45464</v>
      </c>
      <c r="G240" s="4">
        <v>12388716079</v>
      </c>
      <c r="H240" s="5" t="s">
        <v>323</v>
      </c>
      <c r="I240" s="7">
        <v>2994.34</v>
      </c>
      <c r="J240" s="6">
        <v>45494</v>
      </c>
      <c r="K240" s="7">
        <v>2722.13</v>
      </c>
      <c r="L240" s="6">
        <v>45481</v>
      </c>
      <c r="M240" s="8">
        <v>-13</v>
      </c>
      <c r="N240" s="8">
        <f t="shared" si="12"/>
        <v>17</v>
      </c>
      <c r="O240" s="10">
        <f t="shared" si="13"/>
        <v>-35387.69</v>
      </c>
      <c r="P240" s="10">
        <f t="shared" si="14"/>
        <v>46276.21</v>
      </c>
      <c r="Q240" s="8">
        <f t="shared" si="15"/>
        <v>30</v>
      </c>
    </row>
    <row r="241" spans="1:17" x14ac:dyDescent="0.25">
      <c r="A241" s="4" t="s">
        <v>12</v>
      </c>
      <c r="B241" s="4" t="s">
        <v>288</v>
      </c>
      <c r="C241" s="4" t="s">
        <v>291</v>
      </c>
      <c r="D241" s="5">
        <v>1177760491</v>
      </c>
      <c r="E241" s="6">
        <v>45464</v>
      </c>
      <c r="F241" s="6">
        <v>45464</v>
      </c>
      <c r="G241" s="4">
        <v>12388717187</v>
      </c>
      <c r="H241" s="5" t="s">
        <v>324</v>
      </c>
      <c r="I241" s="7">
        <v>493.46</v>
      </c>
      <c r="J241" s="6">
        <v>45494</v>
      </c>
      <c r="K241" s="7">
        <v>448.6</v>
      </c>
      <c r="L241" s="6">
        <v>45481</v>
      </c>
      <c r="M241" s="8">
        <v>-13</v>
      </c>
      <c r="N241" s="8">
        <f t="shared" si="12"/>
        <v>17</v>
      </c>
      <c r="O241" s="10">
        <f t="shared" si="13"/>
        <v>-5831.8</v>
      </c>
      <c r="P241" s="10">
        <f t="shared" si="14"/>
        <v>7626.2000000000007</v>
      </c>
      <c r="Q241" s="8">
        <f t="shared" si="15"/>
        <v>30</v>
      </c>
    </row>
    <row r="242" spans="1:17" x14ac:dyDescent="0.25">
      <c r="A242" s="4" t="s">
        <v>12</v>
      </c>
      <c r="B242" s="4" t="s">
        <v>288</v>
      </c>
      <c r="C242" s="4" t="s">
        <v>291</v>
      </c>
      <c r="D242" s="5">
        <v>1177760491</v>
      </c>
      <c r="E242" s="6">
        <v>45464</v>
      </c>
      <c r="F242" s="6">
        <v>45464</v>
      </c>
      <c r="G242" s="4">
        <v>12388718356</v>
      </c>
      <c r="H242" s="5" t="s">
        <v>325</v>
      </c>
      <c r="I242" s="7">
        <v>619.98</v>
      </c>
      <c r="J242" s="6">
        <v>45494</v>
      </c>
      <c r="K242" s="7">
        <v>564.77</v>
      </c>
      <c r="L242" s="6">
        <v>45481</v>
      </c>
      <c r="M242" s="8">
        <v>-13</v>
      </c>
      <c r="N242" s="8">
        <f t="shared" si="12"/>
        <v>17</v>
      </c>
      <c r="O242" s="10">
        <f t="shared" si="13"/>
        <v>-7342.01</v>
      </c>
      <c r="P242" s="10">
        <f t="shared" si="14"/>
        <v>9601.09</v>
      </c>
      <c r="Q242" s="8">
        <f t="shared" si="15"/>
        <v>30</v>
      </c>
    </row>
    <row r="243" spans="1:17" x14ac:dyDescent="0.25">
      <c r="A243" s="4" t="s">
        <v>12</v>
      </c>
      <c r="B243" s="4" t="s">
        <v>288</v>
      </c>
      <c r="C243" s="4" t="s">
        <v>291</v>
      </c>
      <c r="D243" s="5">
        <v>1177760491</v>
      </c>
      <c r="E243" s="6">
        <v>45464</v>
      </c>
      <c r="F243" s="6">
        <v>45464</v>
      </c>
      <c r="G243" s="4">
        <v>12388719761</v>
      </c>
      <c r="H243" s="5" t="s">
        <v>326</v>
      </c>
      <c r="I243" s="7">
        <v>531.37</v>
      </c>
      <c r="J243" s="6">
        <v>45494</v>
      </c>
      <c r="K243" s="7">
        <v>483.06</v>
      </c>
      <c r="L243" s="6">
        <v>45481</v>
      </c>
      <c r="M243" s="8">
        <v>-13</v>
      </c>
      <c r="N243" s="8">
        <f t="shared" si="12"/>
        <v>17</v>
      </c>
      <c r="O243" s="10">
        <f t="shared" si="13"/>
        <v>-6279.78</v>
      </c>
      <c r="P243" s="10">
        <f t="shared" si="14"/>
        <v>8212.02</v>
      </c>
      <c r="Q243" s="8">
        <f t="shared" si="15"/>
        <v>30</v>
      </c>
    </row>
    <row r="244" spans="1:17" x14ac:dyDescent="0.25">
      <c r="A244" s="4" t="s">
        <v>12</v>
      </c>
      <c r="B244" s="4" t="s">
        <v>288</v>
      </c>
      <c r="C244" s="4" t="s">
        <v>291</v>
      </c>
      <c r="D244" s="5">
        <v>1177760491</v>
      </c>
      <c r="E244" s="6">
        <v>45464</v>
      </c>
      <c r="F244" s="6">
        <v>45464</v>
      </c>
      <c r="G244" s="4">
        <v>12388729187</v>
      </c>
      <c r="H244" s="5" t="s">
        <v>327</v>
      </c>
      <c r="I244" s="7">
        <v>5977.92</v>
      </c>
      <c r="J244" s="6">
        <v>45494</v>
      </c>
      <c r="K244" s="7">
        <v>5434.47</v>
      </c>
      <c r="L244" s="6">
        <v>45481</v>
      </c>
      <c r="M244" s="8">
        <v>-13</v>
      </c>
      <c r="N244" s="8">
        <f t="shared" si="12"/>
        <v>17</v>
      </c>
      <c r="O244" s="10">
        <f t="shared" si="13"/>
        <v>-70648.11</v>
      </c>
      <c r="P244" s="10">
        <f t="shared" si="14"/>
        <v>92385.99</v>
      </c>
      <c r="Q244" s="8">
        <f t="shared" si="15"/>
        <v>30</v>
      </c>
    </row>
    <row r="245" spans="1:17" x14ac:dyDescent="0.25">
      <c r="A245" s="4" t="s">
        <v>12</v>
      </c>
      <c r="B245" s="4" t="s">
        <v>288</v>
      </c>
      <c r="C245" s="4" t="s">
        <v>291</v>
      </c>
      <c r="D245" s="5">
        <v>1177760491</v>
      </c>
      <c r="E245" s="6">
        <v>45464</v>
      </c>
      <c r="F245" s="6">
        <v>45464</v>
      </c>
      <c r="G245" s="4">
        <v>12389114040</v>
      </c>
      <c r="H245" s="5" t="s">
        <v>328</v>
      </c>
      <c r="I245" s="7">
        <v>1712.25</v>
      </c>
      <c r="J245" s="6">
        <v>45494</v>
      </c>
      <c r="K245" s="7">
        <v>1556.59</v>
      </c>
      <c r="L245" s="6">
        <v>45481</v>
      </c>
      <c r="M245" s="8">
        <v>-13</v>
      </c>
      <c r="N245" s="8">
        <f t="shared" si="12"/>
        <v>17</v>
      </c>
      <c r="O245" s="10">
        <f t="shared" si="13"/>
        <v>-20235.669999999998</v>
      </c>
      <c r="P245" s="10">
        <f t="shared" si="14"/>
        <v>26462.03</v>
      </c>
      <c r="Q245" s="8">
        <f t="shared" si="15"/>
        <v>30</v>
      </c>
    </row>
    <row r="246" spans="1:17" x14ac:dyDescent="0.25">
      <c r="A246" s="4" t="s">
        <v>12</v>
      </c>
      <c r="B246" s="4" t="s">
        <v>288</v>
      </c>
      <c r="C246" s="4" t="s">
        <v>291</v>
      </c>
      <c r="D246" s="5">
        <v>1177760491</v>
      </c>
      <c r="E246" s="6">
        <v>45464</v>
      </c>
      <c r="F246" s="6">
        <v>45464</v>
      </c>
      <c r="G246" s="4">
        <v>12389127934</v>
      </c>
      <c r="H246" s="5" t="s">
        <v>329</v>
      </c>
      <c r="I246" s="7">
        <v>139.16999999999999</v>
      </c>
      <c r="J246" s="6">
        <v>45494</v>
      </c>
      <c r="K246" s="7">
        <v>126.52</v>
      </c>
      <c r="L246" s="6">
        <v>45481</v>
      </c>
      <c r="M246" s="8">
        <v>-13</v>
      </c>
      <c r="N246" s="8">
        <f t="shared" si="12"/>
        <v>17</v>
      </c>
      <c r="O246" s="10">
        <f t="shared" si="13"/>
        <v>-1644.76</v>
      </c>
      <c r="P246" s="10">
        <f t="shared" si="14"/>
        <v>2150.84</v>
      </c>
      <c r="Q246" s="8">
        <f t="shared" si="15"/>
        <v>30</v>
      </c>
    </row>
    <row r="247" spans="1:17" x14ac:dyDescent="0.25">
      <c r="A247" s="4" t="s">
        <v>12</v>
      </c>
      <c r="B247" s="4" t="s">
        <v>288</v>
      </c>
      <c r="C247" s="4" t="s">
        <v>291</v>
      </c>
      <c r="D247" s="5">
        <v>1177760491</v>
      </c>
      <c r="E247" s="6">
        <v>45464</v>
      </c>
      <c r="F247" s="6">
        <v>45464</v>
      </c>
      <c r="G247" s="4">
        <v>12389138764</v>
      </c>
      <c r="H247" s="5" t="s">
        <v>330</v>
      </c>
      <c r="I247" s="7">
        <v>603.05999999999995</v>
      </c>
      <c r="J247" s="6">
        <v>45494</v>
      </c>
      <c r="K247" s="7">
        <v>548.24</v>
      </c>
      <c r="L247" s="6">
        <v>45481</v>
      </c>
      <c r="M247" s="8">
        <v>-13</v>
      </c>
      <c r="N247" s="8">
        <f t="shared" si="12"/>
        <v>17</v>
      </c>
      <c r="O247" s="10">
        <f t="shared" si="13"/>
        <v>-7127.12</v>
      </c>
      <c r="P247" s="10">
        <f t="shared" si="14"/>
        <v>9320.08</v>
      </c>
      <c r="Q247" s="8">
        <f t="shared" si="15"/>
        <v>30</v>
      </c>
    </row>
    <row r="248" spans="1:17" x14ac:dyDescent="0.25">
      <c r="A248" s="4" t="s">
        <v>12</v>
      </c>
      <c r="B248" s="4" t="s">
        <v>288</v>
      </c>
      <c r="C248" s="4" t="s">
        <v>291</v>
      </c>
      <c r="D248" s="5">
        <v>1177760491</v>
      </c>
      <c r="E248" s="6">
        <v>45464</v>
      </c>
      <c r="F248" s="6">
        <v>45464</v>
      </c>
      <c r="G248" s="4">
        <v>12389178840</v>
      </c>
      <c r="H248" s="5" t="s">
        <v>331</v>
      </c>
      <c r="I248" s="7">
        <v>704.32</v>
      </c>
      <c r="J248" s="6">
        <v>45494</v>
      </c>
      <c r="K248" s="7">
        <v>640.29</v>
      </c>
      <c r="L248" s="6">
        <v>45481</v>
      </c>
      <c r="M248" s="8">
        <v>-13</v>
      </c>
      <c r="N248" s="8">
        <f t="shared" si="12"/>
        <v>17</v>
      </c>
      <c r="O248" s="10">
        <f t="shared" si="13"/>
        <v>-8323.77</v>
      </c>
      <c r="P248" s="10">
        <f t="shared" si="14"/>
        <v>10884.93</v>
      </c>
      <c r="Q248" s="8">
        <f t="shared" si="15"/>
        <v>30</v>
      </c>
    </row>
    <row r="249" spans="1:17" x14ac:dyDescent="0.25">
      <c r="A249" s="4" t="s">
        <v>12</v>
      </c>
      <c r="B249" s="4" t="s">
        <v>288</v>
      </c>
      <c r="C249" s="4" t="s">
        <v>291</v>
      </c>
      <c r="D249" s="5">
        <v>1177760491</v>
      </c>
      <c r="E249" s="6">
        <v>45464</v>
      </c>
      <c r="F249" s="6">
        <v>45464</v>
      </c>
      <c r="G249" s="4">
        <v>12389178882</v>
      </c>
      <c r="H249" s="5" t="s">
        <v>332</v>
      </c>
      <c r="I249" s="7">
        <v>2378.63</v>
      </c>
      <c r="J249" s="6">
        <v>45494</v>
      </c>
      <c r="K249" s="7">
        <v>2162.39</v>
      </c>
      <c r="L249" s="6">
        <v>45481</v>
      </c>
      <c r="M249" s="8">
        <v>-13</v>
      </c>
      <c r="N249" s="8">
        <f t="shared" si="12"/>
        <v>17</v>
      </c>
      <c r="O249" s="10">
        <f t="shared" si="13"/>
        <v>-28111.07</v>
      </c>
      <c r="P249" s="10">
        <f t="shared" si="14"/>
        <v>36760.629999999997</v>
      </c>
      <c r="Q249" s="8">
        <f t="shared" si="15"/>
        <v>30</v>
      </c>
    </row>
    <row r="250" spans="1:17" x14ac:dyDescent="0.25">
      <c r="A250" s="4" t="s">
        <v>12</v>
      </c>
      <c r="B250" s="4" t="s">
        <v>288</v>
      </c>
      <c r="C250" s="4" t="s">
        <v>333</v>
      </c>
      <c r="D250" s="5">
        <v>1788080156</v>
      </c>
      <c r="E250" s="6">
        <v>45468</v>
      </c>
      <c r="F250" s="6">
        <v>45468</v>
      </c>
      <c r="G250" s="4">
        <v>12412856182</v>
      </c>
      <c r="H250" s="5">
        <v>1010905499</v>
      </c>
      <c r="I250" s="7">
        <v>123.76</v>
      </c>
      <c r="J250" s="6">
        <v>45498</v>
      </c>
      <c r="K250" s="7">
        <v>101.44</v>
      </c>
      <c r="L250" s="6">
        <v>45474</v>
      </c>
      <c r="M250" s="8">
        <v>-24</v>
      </c>
      <c r="N250" s="8">
        <f t="shared" si="12"/>
        <v>6</v>
      </c>
      <c r="O250" s="10">
        <f t="shared" si="13"/>
        <v>-2434.56</v>
      </c>
      <c r="P250" s="10">
        <f t="shared" si="14"/>
        <v>608.64</v>
      </c>
      <c r="Q250" s="8">
        <f t="shared" si="15"/>
        <v>30</v>
      </c>
    </row>
    <row r="251" spans="1:17" x14ac:dyDescent="0.25">
      <c r="A251" s="4" t="s">
        <v>12</v>
      </c>
      <c r="B251" s="4" t="s">
        <v>288</v>
      </c>
      <c r="C251" s="4" t="s">
        <v>334</v>
      </c>
      <c r="D251" s="5">
        <v>1294780497</v>
      </c>
      <c r="E251" s="6">
        <v>45469</v>
      </c>
      <c r="F251" s="6">
        <v>45469</v>
      </c>
      <c r="G251" s="4">
        <v>12415349128</v>
      </c>
      <c r="H251" s="5">
        <v>1017</v>
      </c>
      <c r="I251" s="7">
        <v>35.36</v>
      </c>
      <c r="J251" s="6">
        <v>45499</v>
      </c>
      <c r="K251" s="7">
        <v>28.98</v>
      </c>
      <c r="L251" s="6">
        <v>45475</v>
      </c>
      <c r="M251" s="8">
        <v>-24</v>
      </c>
      <c r="N251" s="8">
        <f t="shared" si="12"/>
        <v>6</v>
      </c>
      <c r="O251" s="10">
        <f t="shared" si="13"/>
        <v>-695.52</v>
      </c>
      <c r="P251" s="10">
        <f t="shared" si="14"/>
        <v>173.88</v>
      </c>
      <c r="Q251" s="8">
        <f t="shared" si="15"/>
        <v>30</v>
      </c>
    </row>
    <row r="252" spans="1:17" x14ac:dyDescent="0.25">
      <c r="A252" s="4" t="s">
        <v>12</v>
      </c>
      <c r="B252" s="4" t="s">
        <v>288</v>
      </c>
      <c r="C252" s="4" t="s">
        <v>335</v>
      </c>
      <c r="D252" s="5">
        <v>1219980529</v>
      </c>
      <c r="E252" s="6">
        <v>45471</v>
      </c>
      <c r="F252" s="6">
        <v>45471</v>
      </c>
      <c r="G252" s="4">
        <v>12433170082</v>
      </c>
      <c r="H252" s="5" t="s">
        <v>336</v>
      </c>
      <c r="I252" s="7">
        <v>5.0999999999999996</v>
      </c>
      <c r="J252" s="6">
        <v>45501</v>
      </c>
      <c r="K252" s="7">
        <v>4.18</v>
      </c>
      <c r="L252" s="6">
        <v>45478</v>
      </c>
      <c r="M252" s="8">
        <v>-23</v>
      </c>
      <c r="N252" s="8">
        <f t="shared" si="12"/>
        <v>7</v>
      </c>
      <c r="O252" s="10">
        <f t="shared" si="13"/>
        <v>-96.139999999999986</v>
      </c>
      <c r="P252" s="10">
        <f t="shared" si="14"/>
        <v>29.259999999999998</v>
      </c>
      <c r="Q252" s="8">
        <f t="shared" si="15"/>
        <v>30</v>
      </c>
    </row>
    <row r="253" spans="1:17" x14ac:dyDescent="0.25">
      <c r="A253" s="4" t="s">
        <v>12</v>
      </c>
      <c r="B253" s="4" t="s">
        <v>288</v>
      </c>
      <c r="C253" s="4" t="s">
        <v>334</v>
      </c>
      <c r="D253" s="5">
        <v>1294780497</v>
      </c>
      <c r="E253" s="6">
        <v>45474</v>
      </c>
      <c r="F253" s="6">
        <v>45474</v>
      </c>
      <c r="G253" s="4">
        <v>12446462448</v>
      </c>
      <c r="H253" s="5">
        <v>1107</v>
      </c>
      <c r="I253" s="7">
        <v>250.1</v>
      </c>
      <c r="J253" s="6">
        <v>45504</v>
      </c>
      <c r="K253" s="7">
        <v>205</v>
      </c>
      <c r="L253" s="6">
        <v>45478</v>
      </c>
      <c r="M253" s="8">
        <v>-26</v>
      </c>
      <c r="N253" s="8">
        <f t="shared" si="12"/>
        <v>4</v>
      </c>
      <c r="O253" s="10">
        <f t="shared" si="13"/>
        <v>-5330</v>
      </c>
      <c r="P253" s="10">
        <f t="shared" si="14"/>
        <v>820</v>
      </c>
      <c r="Q253" s="8">
        <f t="shared" si="15"/>
        <v>30</v>
      </c>
    </row>
    <row r="254" spans="1:17" s="35" customFormat="1" x14ac:dyDescent="0.25">
      <c r="A254" s="29" t="s">
        <v>12</v>
      </c>
      <c r="B254" s="29" t="s">
        <v>288</v>
      </c>
      <c r="C254" s="29" t="s">
        <v>337</v>
      </c>
      <c r="D254" s="30">
        <v>9606630961</v>
      </c>
      <c r="E254" s="31">
        <v>45474</v>
      </c>
      <c r="F254" s="31">
        <v>45474</v>
      </c>
      <c r="G254" s="29">
        <v>12448733478</v>
      </c>
      <c r="H254" s="30" t="s">
        <v>338</v>
      </c>
      <c r="I254" s="32">
        <v>15230.86</v>
      </c>
      <c r="J254" s="31">
        <v>45504</v>
      </c>
      <c r="K254" s="32">
        <v>11663.05</v>
      </c>
      <c r="L254" s="31">
        <v>45478</v>
      </c>
      <c r="M254" s="33">
        <v>-26</v>
      </c>
      <c r="N254" s="33">
        <f t="shared" si="12"/>
        <v>4</v>
      </c>
      <c r="O254" s="34">
        <f t="shared" si="13"/>
        <v>-303239.3</v>
      </c>
      <c r="P254" s="34">
        <f t="shared" si="14"/>
        <v>46652.2</v>
      </c>
      <c r="Q254" s="8">
        <f t="shared" si="15"/>
        <v>30</v>
      </c>
    </row>
    <row r="255" spans="1:17" x14ac:dyDescent="0.25">
      <c r="A255" s="4" t="s">
        <v>12</v>
      </c>
      <c r="B255" s="4" t="s">
        <v>288</v>
      </c>
      <c r="C255" s="4" t="s">
        <v>339</v>
      </c>
      <c r="D255" s="5">
        <v>2298700010</v>
      </c>
      <c r="E255" s="6">
        <v>45476</v>
      </c>
      <c r="F255" s="6">
        <v>45476</v>
      </c>
      <c r="G255" s="4">
        <v>12464912539</v>
      </c>
      <c r="H255" s="5" t="s">
        <v>340</v>
      </c>
      <c r="I255" s="7">
        <v>1731.02</v>
      </c>
      <c r="J255" s="6">
        <v>45536</v>
      </c>
      <c r="K255" s="7">
        <v>1418.87</v>
      </c>
      <c r="L255" s="6">
        <v>45482</v>
      </c>
      <c r="M255" s="8">
        <v>-54</v>
      </c>
      <c r="N255" s="8">
        <f t="shared" si="12"/>
        <v>6</v>
      </c>
      <c r="O255" s="10">
        <f t="shared" si="13"/>
        <v>-76618.98</v>
      </c>
      <c r="P255" s="10">
        <f t="shared" si="14"/>
        <v>8513.2199999999993</v>
      </c>
      <c r="Q255" s="8">
        <f t="shared" si="15"/>
        <v>60</v>
      </c>
    </row>
    <row r="256" spans="1:17" x14ac:dyDescent="0.25">
      <c r="A256" s="4" t="s">
        <v>12</v>
      </c>
      <c r="B256" s="4" t="s">
        <v>288</v>
      </c>
      <c r="C256" s="4" t="s">
        <v>341</v>
      </c>
      <c r="D256" s="5">
        <v>51570893</v>
      </c>
      <c r="E256" s="6">
        <v>45477</v>
      </c>
      <c r="F256" s="6">
        <v>45477</v>
      </c>
      <c r="G256" s="4">
        <v>12473263889</v>
      </c>
      <c r="H256" s="5">
        <v>9502403760</v>
      </c>
      <c r="I256" s="7">
        <v>6478.58</v>
      </c>
      <c r="J256" s="6">
        <v>45507</v>
      </c>
      <c r="K256" s="7">
        <v>5310.31</v>
      </c>
      <c r="L256" s="6">
        <v>45482</v>
      </c>
      <c r="M256" s="8">
        <v>-25</v>
      </c>
      <c r="N256" s="8">
        <f t="shared" si="12"/>
        <v>5</v>
      </c>
      <c r="O256" s="10">
        <f t="shared" si="13"/>
        <v>-132757.75</v>
      </c>
      <c r="P256" s="10">
        <f t="shared" si="14"/>
        <v>26551.550000000003</v>
      </c>
      <c r="Q256" s="8">
        <f t="shared" si="15"/>
        <v>30</v>
      </c>
    </row>
    <row r="257" spans="1:17" x14ac:dyDescent="0.25">
      <c r="A257" s="4" t="s">
        <v>12</v>
      </c>
      <c r="B257" s="4" t="s">
        <v>288</v>
      </c>
      <c r="C257" s="4" t="s">
        <v>342</v>
      </c>
      <c r="D257" s="5">
        <v>12878470157</v>
      </c>
      <c r="E257" s="6">
        <v>45484</v>
      </c>
      <c r="F257" s="6">
        <v>45484</v>
      </c>
      <c r="G257" s="4">
        <v>12525007879</v>
      </c>
      <c r="H257" s="5" t="s">
        <v>343</v>
      </c>
      <c r="I257" s="7">
        <v>20.85</v>
      </c>
      <c r="J257" s="6">
        <v>45514</v>
      </c>
      <c r="K257" s="7">
        <v>17.09</v>
      </c>
      <c r="L257" s="6">
        <v>45502</v>
      </c>
      <c r="M257" s="8">
        <v>-12</v>
      </c>
      <c r="N257" s="8">
        <f t="shared" si="12"/>
        <v>18</v>
      </c>
      <c r="O257" s="10">
        <f t="shared" si="13"/>
        <v>-205.07999999999998</v>
      </c>
      <c r="P257" s="10">
        <f t="shared" si="14"/>
        <v>307.62</v>
      </c>
      <c r="Q257" s="8">
        <f t="shared" si="15"/>
        <v>30</v>
      </c>
    </row>
    <row r="258" spans="1:17" x14ac:dyDescent="0.25">
      <c r="A258" s="4" t="s">
        <v>12</v>
      </c>
      <c r="B258" s="4" t="s">
        <v>288</v>
      </c>
      <c r="C258" s="4" t="s">
        <v>342</v>
      </c>
      <c r="D258" s="5">
        <v>12878470157</v>
      </c>
      <c r="E258" s="6">
        <v>45484</v>
      </c>
      <c r="F258" s="6">
        <v>45484</v>
      </c>
      <c r="G258" s="4">
        <v>12525009082</v>
      </c>
      <c r="H258" s="5" t="s">
        <v>344</v>
      </c>
      <c r="I258" s="7">
        <v>10425.67</v>
      </c>
      <c r="J258" s="6">
        <v>45514</v>
      </c>
      <c r="K258" s="7">
        <v>8545.6299999999992</v>
      </c>
      <c r="L258" s="6">
        <v>45502</v>
      </c>
      <c r="M258" s="8">
        <v>-12</v>
      </c>
      <c r="N258" s="8">
        <f t="shared" si="12"/>
        <v>18</v>
      </c>
      <c r="O258" s="10">
        <f t="shared" si="13"/>
        <v>-102547.56</v>
      </c>
      <c r="P258" s="10">
        <f t="shared" si="14"/>
        <v>153821.34</v>
      </c>
      <c r="Q258" s="8">
        <f t="shared" si="15"/>
        <v>30</v>
      </c>
    </row>
    <row r="259" spans="1:17" x14ac:dyDescent="0.25">
      <c r="A259" s="4" t="s">
        <v>12</v>
      </c>
      <c r="B259" s="4" t="s">
        <v>288</v>
      </c>
      <c r="C259" s="4" t="s">
        <v>342</v>
      </c>
      <c r="D259" s="5">
        <v>12878470157</v>
      </c>
      <c r="E259" s="6">
        <v>45484</v>
      </c>
      <c r="F259" s="6">
        <v>45484</v>
      </c>
      <c r="G259" s="4">
        <v>12525009496</v>
      </c>
      <c r="H259" s="5" t="s">
        <v>345</v>
      </c>
      <c r="I259" s="7">
        <v>30.78</v>
      </c>
      <c r="J259" s="6">
        <v>45514</v>
      </c>
      <c r="K259" s="7">
        <v>25.23</v>
      </c>
      <c r="L259" s="6">
        <v>45502</v>
      </c>
      <c r="M259" s="8">
        <v>-12</v>
      </c>
      <c r="N259" s="8">
        <f t="shared" ref="N259:N322" si="16">L259-F259</f>
        <v>18</v>
      </c>
      <c r="O259" s="10">
        <f t="shared" ref="O259:O322" si="17">M259*K259</f>
        <v>-302.76</v>
      </c>
      <c r="P259" s="10">
        <f t="shared" ref="P259:P322" si="18">N259*K259</f>
        <v>454.14</v>
      </c>
      <c r="Q259" s="8">
        <f t="shared" ref="Q259:Q322" si="19">J259-F259</f>
        <v>30</v>
      </c>
    </row>
    <row r="260" spans="1:17" x14ac:dyDescent="0.25">
      <c r="A260" s="4" t="s">
        <v>12</v>
      </c>
      <c r="B260" s="4" t="s">
        <v>288</v>
      </c>
      <c r="C260" s="4" t="s">
        <v>342</v>
      </c>
      <c r="D260" s="5">
        <v>12878470157</v>
      </c>
      <c r="E260" s="6">
        <v>45484</v>
      </c>
      <c r="F260" s="6">
        <v>45484</v>
      </c>
      <c r="G260" s="4">
        <v>12525017884</v>
      </c>
      <c r="H260" s="5" t="s">
        <v>346</v>
      </c>
      <c r="I260" s="7">
        <v>101.02</v>
      </c>
      <c r="J260" s="6">
        <v>45514</v>
      </c>
      <c r="K260" s="7">
        <v>82.8</v>
      </c>
      <c r="L260" s="6">
        <v>45502</v>
      </c>
      <c r="M260" s="8">
        <v>-12</v>
      </c>
      <c r="N260" s="8">
        <f t="shared" si="16"/>
        <v>18</v>
      </c>
      <c r="O260" s="10">
        <f t="shared" si="17"/>
        <v>-993.59999999999991</v>
      </c>
      <c r="P260" s="10">
        <f t="shared" si="18"/>
        <v>1490.3999999999999</v>
      </c>
      <c r="Q260" s="8">
        <f t="shared" si="19"/>
        <v>30</v>
      </c>
    </row>
    <row r="261" spans="1:17" x14ac:dyDescent="0.25">
      <c r="A261" s="4" t="s">
        <v>12</v>
      </c>
      <c r="B261" s="4" t="s">
        <v>288</v>
      </c>
      <c r="C261" s="4" t="s">
        <v>342</v>
      </c>
      <c r="D261" s="5">
        <v>12878470157</v>
      </c>
      <c r="E261" s="6">
        <v>45484</v>
      </c>
      <c r="F261" s="6">
        <v>45484</v>
      </c>
      <c r="G261" s="4">
        <v>12525019068</v>
      </c>
      <c r="H261" s="5" t="s">
        <v>347</v>
      </c>
      <c r="I261" s="7">
        <v>101.14</v>
      </c>
      <c r="J261" s="6">
        <v>45514</v>
      </c>
      <c r="K261" s="7">
        <v>82.9</v>
      </c>
      <c r="L261" s="6">
        <v>45502</v>
      </c>
      <c r="M261" s="8">
        <v>-12</v>
      </c>
      <c r="N261" s="8">
        <f t="shared" si="16"/>
        <v>18</v>
      </c>
      <c r="O261" s="10">
        <f t="shared" si="17"/>
        <v>-994.80000000000007</v>
      </c>
      <c r="P261" s="10">
        <f t="shared" si="18"/>
        <v>1492.2</v>
      </c>
      <c r="Q261" s="8">
        <f t="shared" si="19"/>
        <v>30</v>
      </c>
    </row>
    <row r="262" spans="1:17" x14ac:dyDescent="0.25">
      <c r="A262" s="4" t="s">
        <v>12</v>
      </c>
      <c r="B262" s="4" t="s">
        <v>288</v>
      </c>
      <c r="C262" s="4" t="s">
        <v>342</v>
      </c>
      <c r="D262" s="5">
        <v>12878470157</v>
      </c>
      <c r="E262" s="6">
        <v>45484</v>
      </c>
      <c r="F262" s="6">
        <v>45484</v>
      </c>
      <c r="G262" s="4">
        <v>12525021780</v>
      </c>
      <c r="H262" s="5" t="s">
        <v>348</v>
      </c>
      <c r="I262" s="7">
        <v>3654.49</v>
      </c>
      <c r="J262" s="6">
        <v>45514</v>
      </c>
      <c r="K262" s="7">
        <v>2995.48</v>
      </c>
      <c r="L262" s="6">
        <v>45502</v>
      </c>
      <c r="M262" s="8">
        <v>-12</v>
      </c>
      <c r="N262" s="8">
        <f t="shared" si="16"/>
        <v>18</v>
      </c>
      <c r="O262" s="10">
        <f t="shared" si="17"/>
        <v>-35945.760000000002</v>
      </c>
      <c r="P262" s="10">
        <f t="shared" si="18"/>
        <v>53918.64</v>
      </c>
      <c r="Q262" s="8">
        <f t="shared" si="19"/>
        <v>30</v>
      </c>
    </row>
    <row r="263" spans="1:17" x14ac:dyDescent="0.25">
      <c r="A263" s="4" t="s">
        <v>12</v>
      </c>
      <c r="B263" s="4" t="s">
        <v>288</v>
      </c>
      <c r="C263" s="4" t="s">
        <v>349</v>
      </c>
      <c r="D263" s="5">
        <v>6188330150</v>
      </c>
      <c r="E263" s="6">
        <v>45484</v>
      </c>
      <c r="F263" s="6">
        <v>45484</v>
      </c>
      <c r="G263" s="4">
        <v>12533209913</v>
      </c>
      <c r="H263" s="5">
        <v>2138084</v>
      </c>
      <c r="I263" s="7">
        <v>3172</v>
      </c>
      <c r="J263" s="6">
        <v>45514</v>
      </c>
      <c r="K263" s="7">
        <v>2600</v>
      </c>
      <c r="L263" s="6">
        <v>45502</v>
      </c>
      <c r="M263" s="8">
        <v>-12</v>
      </c>
      <c r="N263" s="8">
        <f t="shared" si="16"/>
        <v>18</v>
      </c>
      <c r="O263" s="10">
        <f t="shared" si="17"/>
        <v>-31200</v>
      </c>
      <c r="P263" s="10">
        <f t="shared" si="18"/>
        <v>46800</v>
      </c>
      <c r="Q263" s="8">
        <f t="shared" si="19"/>
        <v>30</v>
      </c>
    </row>
    <row r="264" spans="1:17" x14ac:dyDescent="0.25">
      <c r="A264" s="4" t="s">
        <v>12</v>
      </c>
      <c r="B264" s="4" t="s">
        <v>288</v>
      </c>
      <c r="C264" s="4" t="s">
        <v>349</v>
      </c>
      <c r="D264" s="5">
        <v>6188330150</v>
      </c>
      <c r="E264" s="6">
        <v>45484</v>
      </c>
      <c r="F264" s="6">
        <v>45484</v>
      </c>
      <c r="G264" s="4">
        <v>12533385127</v>
      </c>
      <c r="H264" s="5">
        <v>2138083</v>
      </c>
      <c r="I264" s="7">
        <v>624</v>
      </c>
      <c r="J264" s="6">
        <v>45514</v>
      </c>
      <c r="K264" s="7">
        <v>600</v>
      </c>
      <c r="L264" s="6">
        <v>45502</v>
      </c>
      <c r="M264" s="8">
        <v>-12</v>
      </c>
      <c r="N264" s="8">
        <f t="shared" si="16"/>
        <v>18</v>
      </c>
      <c r="O264" s="10">
        <f t="shared" si="17"/>
        <v>-7200</v>
      </c>
      <c r="P264" s="10">
        <f t="shared" si="18"/>
        <v>10800</v>
      </c>
      <c r="Q264" s="8">
        <f t="shared" si="19"/>
        <v>30</v>
      </c>
    </row>
    <row r="265" spans="1:17" x14ac:dyDescent="0.25">
      <c r="A265" s="4" t="s">
        <v>12</v>
      </c>
      <c r="B265" s="4" t="s">
        <v>288</v>
      </c>
      <c r="C265" s="4" t="s">
        <v>350</v>
      </c>
      <c r="D265" s="5">
        <v>8122660585</v>
      </c>
      <c r="E265" s="6">
        <v>45488</v>
      </c>
      <c r="F265" s="6">
        <v>45488</v>
      </c>
      <c r="G265" s="4">
        <v>12558061349</v>
      </c>
      <c r="H265" s="5" t="s">
        <v>351</v>
      </c>
      <c r="I265" s="7">
        <v>1738.83</v>
      </c>
      <c r="J265" s="6">
        <v>45518</v>
      </c>
      <c r="K265" s="7">
        <v>1671.95</v>
      </c>
      <c r="L265" s="6">
        <v>45503</v>
      </c>
      <c r="M265" s="8">
        <v>-15</v>
      </c>
      <c r="N265" s="8">
        <f t="shared" si="16"/>
        <v>15</v>
      </c>
      <c r="O265" s="10">
        <f t="shared" si="17"/>
        <v>-25079.25</v>
      </c>
      <c r="P265" s="10">
        <f t="shared" si="18"/>
        <v>25079.25</v>
      </c>
      <c r="Q265" s="8">
        <f t="shared" si="19"/>
        <v>30</v>
      </c>
    </row>
    <row r="266" spans="1:17" x14ac:dyDescent="0.25">
      <c r="A266" s="4" t="s">
        <v>12</v>
      </c>
      <c r="B266" s="4" t="s">
        <v>288</v>
      </c>
      <c r="C266" s="4" t="s">
        <v>350</v>
      </c>
      <c r="D266" s="5">
        <v>8122660585</v>
      </c>
      <c r="E266" s="6">
        <v>45490</v>
      </c>
      <c r="F266" s="6">
        <v>45490</v>
      </c>
      <c r="G266" s="4">
        <v>12573660535</v>
      </c>
      <c r="H266" s="5" t="s">
        <v>352</v>
      </c>
      <c r="I266" s="7">
        <v>1429.43</v>
      </c>
      <c r="J266" s="6">
        <v>45520</v>
      </c>
      <c r="K266" s="7">
        <v>1374.45</v>
      </c>
      <c r="L266" s="6">
        <v>45503</v>
      </c>
      <c r="M266" s="8">
        <v>-17</v>
      </c>
      <c r="N266" s="8">
        <f t="shared" si="16"/>
        <v>13</v>
      </c>
      <c r="O266" s="10">
        <f t="shared" si="17"/>
        <v>-23365.65</v>
      </c>
      <c r="P266" s="10">
        <f t="shared" si="18"/>
        <v>17867.850000000002</v>
      </c>
      <c r="Q266" s="8">
        <f t="shared" si="19"/>
        <v>30</v>
      </c>
    </row>
    <row r="267" spans="1:17" x14ac:dyDescent="0.25">
      <c r="A267" s="4" t="s">
        <v>12</v>
      </c>
      <c r="B267" s="4" t="s">
        <v>288</v>
      </c>
      <c r="C267" s="4" t="s">
        <v>353</v>
      </c>
      <c r="D267" s="5">
        <v>8526440154</v>
      </c>
      <c r="E267" s="6">
        <v>45490</v>
      </c>
      <c r="F267" s="6">
        <v>45490</v>
      </c>
      <c r="G267" s="4">
        <v>12578673393</v>
      </c>
      <c r="H267" s="5">
        <v>5751782663</v>
      </c>
      <c r="I267" s="7">
        <v>28827.119999999999</v>
      </c>
      <c r="J267" s="6">
        <v>45520</v>
      </c>
      <c r="K267" s="7">
        <v>23628.79</v>
      </c>
      <c r="L267" s="6">
        <v>45502</v>
      </c>
      <c r="M267" s="8">
        <v>-18</v>
      </c>
      <c r="N267" s="8">
        <f t="shared" si="16"/>
        <v>12</v>
      </c>
      <c r="O267" s="10">
        <f t="shared" si="17"/>
        <v>-425318.22000000003</v>
      </c>
      <c r="P267" s="10">
        <f t="shared" si="18"/>
        <v>283545.48</v>
      </c>
      <c r="Q267" s="8">
        <f t="shared" si="19"/>
        <v>30</v>
      </c>
    </row>
    <row r="268" spans="1:17" x14ac:dyDescent="0.25">
      <c r="A268" s="4" t="s">
        <v>12</v>
      </c>
      <c r="B268" s="4" t="s">
        <v>288</v>
      </c>
      <c r="C268" s="4" t="s">
        <v>353</v>
      </c>
      <c r="D268" s="5">
        <v>8526440154</v>
      </c>
      <c r="E268" s="6">
        <v>45490</v>
      </c>
      <c r="F268" s="6">
        <v>45490</v>
      </c>
      <c r="G268" s="4">
        <v>12578688603</v>
      </c>
      <c r="H268" s="5">
        <v>5751782719</v>
      </c>
      <c r="I268" s="7">
        <v>23768.78</v>
      </c>
      <c r="J268" s="6">
        <v>45520</v>
      </c>
      <c r="K268" s="7">
        <v>19482.61</v>
      </c>
      <c r="L268" s="6">
        <v>45502</v>
      </c>
      <c r="M268" s="8">
        <v>-18</v>
      </c>
      <c r="N268" s="8">
        <f t="shared" si="16"/>
        <v>12</v>
      </c>
      <c r="O268" s="10">
        <f t="shared" si="17"/>
        <v>-350686.98</v>
      </c>
      <c r="P268" s="10">
        <f t="shared" si="18"/>
        <v>233791.32</v>
      </c>
      <c r="Q268" s="8">
        <f t="shared" si="19"/>
        <v>30</v>
      </c>
    </row>
    <row r="269" spans="1:17" x14ac:dyDescent="0.25">
      <c r="A269" s="4" t="s">
        <v>12</v>
      </c>
      <c r="B269" s="4" t="s">
        <v>288</v>
      </c>
      <c r="C269" s="4" t="s">
        <v>353</v>
      </c>
      <c r="D269" s="5">
        <v>8526440154</v>
      </c>
      <c r="E269" s="6">
        <v>45490</v>
      </c>
      <c r="F269" s="6">
        <v>45490</v>
      </c>
      <c r="G269" s="4">
        <v>12578711575</v>
      </c>
      <c r="H269" s="5">
        <v>5751787039</v>
      </c>
      <c r="I269" s="7">
        <v>985.98</v>
      </c>
      <c r="J269" s="6">
        <v>45520</v>
      </c>
      <c r="K269" s="7">
        <v>808.18</v>
      </c>
      <c r="L269" s="6">
        <v>45502</v>
      </c>
      <c r="M269" s="8">
        <v>-18</v>
      </c>
      <c r="N269" s="8">
        <f t="shared" si="16"/>
        <v>12</v>
      </c>
      <c r="O269" s="10">
        <f t="shared" si="17"/>
        <v>-14547.24</v>
      </c>
      <c r="P269" s="10">
        <f t="shared" si="18"/>
        <v>9698.16</v>
      </c>
      <c r="Q269" s="8">
        <f t="shared" si="19"/>
        <v>30</v>
      </c>
    </row>
    <row r="270" spans="1:17" x14ac:dyDescent="0.25">
      <c r="A270" s="4" t="s">
        <v>12</v>
      </c>
      <c r="B270" s="4" t="s">
        <v>288</v>
      </c>
      <c r="C270" s="4" t="s">
        <v>291</v>
      </c>
      <c r="D270" s="5">
        <v>1177760491</v>
      </c>
      <c r="E270" s="6">
        <v>45491</v>
      </c>
      <c r="F270" s="6">
        <v>45491</v>
      </c>
      <c r="G270" s="4">
        <v>12583010449</v>
      </c>
      <c r="H270" s="5" t="s">
        <v>354</v>
      </c>
      <c r="I270" s="7">
        <v>378</v>
      </c>
      <c r="J270" s="6">
        <v>45521</v>
      </c>
      <c r="K270" s="7">
        <v>343.98</v>
      </c>
      <c r="L270" s="6">
        <v>45503</v>
      </c>
      <c r="M270" s="8">
        <v>-18</v>
      </c>
      <c r="N270" s="8">
        <f t="shared" si="16"/>
        <v>12</v>
      </c>
      <c r="O270" s="10">
        <f t="shared" si="17"/>
        <v>-6191.64</v>
      </c>
      <c r="P270" s="10">
        <f t="shared" si="18"/>
        <v>4127.76</v>
      </c>
      <c r="Q270" s="8">
        <f t="shared" si="19"/>
        <v>30</v>
      </c>
    </row>
    <row r="271" spans="1:17" x14ac:dyDescent="0.25">
      <c r="A271" s="4" t="s">
        <v>12</v>
      </c>
      <c r="B271" s="4" t="s">
        <v>288</v>
      </c>
      <c r="C271" s="4" t="s">
        <v>291</v>
      </c>
      <c r="D271" s="5">
        <v>1177760491</v>
      </c>
      <c r="E271" s="6">
        <v>45491</v>
      </c>
      <c r="F271" s="6">
        <v>45491</v>
      </c>
      <c r="G271" s="4">
        <v>12583020326</v>
      </c>
      <c r="H271" s="5" t="s">
        <v>355</v>
      </c>
      <c r="I271" s="7">
        <v>1008.26</v>
      </c>
      <c r="J271" s="6">
        <v>45521</v>
      </c>
      <c r="K271" s="7">
        <v>916.6</v>
      </c>
      <c r="L271" s="6">
        <v>45503</v>
      </c>
      <c r="M271" s="8">
        <v>-18</v>
      </c>
      <c r="N271" s="8">
        <f t="shared" si="16"/>
        <v>12</v>
      </c>
      <c r="O271" s="10">
        <f t="shared" si="17"/>
        <v>-16498.8</v>
      </c>
      <c r="P271" s="10">
        <f t="shared" si="18"/>
        <v>10999.2</v>
      </c>
      <c r="Q271" s="8">
        <f t="shared" si="19"/>
        <v>30</v>
      </c>
    </row>
    <row r="272" spans="1:17" x14ac:dyDescent="0.25">
      <c r="A272" s="4" t="s">
        <v>12</v>
      </c>
      <c r="B272" s="4" t="s">
        <v>288</v>
      </c>
      <c r="C272" s="4" t="s">
        <v>291</v>
      </c>
      <c r="D272" s="5">
        <v>1177760491</v>
      </c>
      <c r="E272" s="6">
        <v>45491</v>
      </c>
      <c r="F272" s="6">
        <v>45491</v>
      </c>
      <c r="G272" s="4">
        <v>12583023968</v>
      </c>
      <c r="H272" s="5" t="s">
        <v>356</v>
      </c>
      <c r="I272" s="7">
        <v>397.84</v>
      </c>
      <c r="J272" s="6">
        <v>45521</v>
      </c>
      <c r="K272" s="7">
        <v>362.16</v>
      </c>
      <c r="L272" s="6">
        <v>45503</v>
      </c>
      <c r="M272" s="8">
        <v>-18</v>
      </c>
      <c r="N272" s="8">
        <f t="shared" si="16"/>
        <v>12</v>
      </c>
      <c r="O272" s="10">
        <f t="shared" si="17"/>
        <v>-6518.88</v>
      </c>
      <c r="P272" s="10">
        <f t="shared" si="18"/>
        <v>4345.92</v>
      </c>
      <c r="Q272" s="8">
        <f t="shared" si="19"/>
        <v>30</v>
      </c>
    </row>
    <row r="273" spans="1:17" x14ac:dyDescent="0.25">
      <c r="A273" s="4" t="s">
        <v>12</v>
      </c>
      <c r="B273" s="4" t="s">
        <v>288</v>
      </c>
      <c r="C273" s="4" t="s">
        <v>291</v>
      </c>
      <c r="D273" s="5">
        <v>1177760491</v>
      </c>
      <c r="E273" s="6">
        <v>45491</v>
      </c>
      <c r="F273" s="6">
        <v>45491</v>
      </c>
      <c r="G273" s="4">
        <v>12583032425</v>
      </c>
      <c r="H273" s="5" t="s">
        <v>357</v>
      </c>
      <c r="I273" s="7">
        <v>150.69</v>
      </c>
      <c r="J273" s="6">
        <v>45521</v>
      </c>
      <c r="K273" s="7">
        <v>136.99</v>
      </c>
      <c r="L273" s="6">
        <v>45503</v>
      </c>
      <c r="M273" s="8">
        <v>-18</v>
      </c>
      <c r="N273" s="8">
        <f t="shared" si="16"/>
        <v>12</v>
      </c>
      <c r="O273" s="10">
        <f t="shared" si="17"/>
        <v>-2465.8200000000002</v>
      </c>
      <c r="P273" s="10">
        <f t="shared" si="18"/>
        <v>1643.88</v>
      </c>
      <c r="Q273" s="8">
        <f t="shared" si="19"/>
        <v>30</v>
      </c>
    </row>
    <row r="274" spans="1:17" x14ac:dyDescent="0.25">
      <c r="A274" s="4" t="s">
        <v>12</v>
      </c>
      <c r="B274" s="4" t="s">
        <v>288</v>
      </c>
      <c r="C274" s="4" t="s">
        <v>291</v>
      </c>
      <c r="D274" s="5">
        <v>1177760491</v>
      </c>
      <c r="E274" s="6">
        <v>45491</v>
      </c>
      <c r="F274" s="6">
        <v>45491</v>
      </c>
      <c r="G274" s="4">
        <v>12583033825</v>
      </c>
      <c r="H274" s="5" t="s">
        <v>358</v>
      </c>
      <c r="I274" s="7">
        <v>527.42999999999995</v>
      </c>
      <c r="J274" s="6">
        <v>45521</v>
      </c>
      <c r="K274" s="7">
        <v>479.48</v>
      </c>
      <c r="L274" s="6">
        <v>45503</v>
      </c>
      <c r="M274" s="8">
        <v>-18</v>
      </c>
      <c r="N274" s="8">
        <f t="shared" si="16"/>
        <v>12</v>
      </c>
      <c r="O274" s="10">
        <f t="shared" si="17"/>
        <v>-8630.64</v>
      </c>
      <c r="P274" s="10">
        <f t="shared" si="18"/>
        <v>5753.76</v>
      </c>
      <c r="Q274" s="8">
        <f t="shared" si="19"/>
        <v>30</v>
      </c>
    </row>
    <row r="275" spans="1:17" x14ac:dyDescent="0.25">
      <c r="A275" s="4" t="s">
        <v>12</v>
      </c>
      <c r="B275" s="4" t="s">
        <v>288</v>
      </c>
      <c r="C275" s="4" t="s">
        <v>291</v>
      </c>
      <c r="D275" s="5">
        <v>1177760491</v>
      </c>
      <c r="E275" s="6">
        <v>45491</v>
      </c>
      <c r="F275" s="6">
        <v>45491</v>
      </c>
      <c r="G275" s="4">
        <v>12583518045</v>
      </c>
      <c r="H275" s="5" t="s">
        <v>359</v>
      </c>
      <c r="I275" s="7">
        <v>1737.35</v>
      </c>
      <c r="J275" s="6">
        <v>45521</v>
      </c>
      <c r="K275" s="7">
        <v>1576.68</v>
      </c>
      <c r="L275" s="6">
        <v>45503</v>
      </c>
      <c r="M275" s="8">
        <v>-18</v>
      </c>
      <c r="N275" s="8">
        <f t="shared" si="16"/>
        <v>12</v>
      </c>
      <c r="O275" s="10">
        <f t="shared" si="17"/>
        <v>-28380.240000000002</v>
      </c>
      <c r="P275" s="10">
        <f t="shared" si="18"/>
        <v>18920.16</v>
      </c>
      <c r="Q275" s="8">
        <f t="shared" si="19"/>
        <v>30</v>
      </c>
    </row>
    <row r="276" spans="1:17" x14ac:dyDescent="0.25">
      <c r="A276" s="4" t="s">
        <v>12</v>
      </c>
      <c r="B276" s="4" t="s">
        <v>288</v>
      </c>
      <c r="C276" s="4" t="s">
        <v>291</v>
      </c>
      <c r="D276" s="5">
        <v>1177760491</v>
      </c>
      <c r="E276" s="6">
        <v>45491</v>
      </c>
      <c r="F276" s="6">
        <v>45491</v>
      </c>
      <c r="G276" s="4">
        <v>12583519516</v>
      </c>
      <c r="H276" s="5" t="s">
        <v>360</v>
      </c>
      <c r="I276" s="7">
        <v>763.59</v>
      </c>
      <c r="J276" s="6">
        <v>45521</v>
      </c>
      <c r="K276" s="7">
        <v>694.17</v>
      </c>
      <c r="L276" s="6">
        <v>45503</v>
      </c>
      <c r="M276" s="8">
        <v>-18</v>
      </c>
      <c r="N276" s="8">
        <f t="shared" si="16"/>
        <v>12</v>
      </c>
      <c r="O276" s="10">
        <f t="shared" si="17"/>
        <v>-12495.06</v>
      </c>
      <c r="P276" s="10">
        <f t="shared" si="18"/>
        <v>8330.0399999999991</v>
      </c>
      <c r="Q276" s="8">
        <f t="shared" si="19"/>
        <v>30</v>
      </c>
    </row>
    <row r="277" spans="1:17" x14ac:dyDescent="0.25">
      <c r="A277" s="4" t="s">
        <v>12</v>
      </c>
      <c r="B277" s="4" t="s">
        <v>288</v>
      </c>
      <c r="C277" s="4" t="s">
        <v>291</v>
      </c>
      <c r="D277" s="5">
        <v>1177760491</v>
      </c>
      <c r="E277" s="6">
        <v>45491</v>
      </c>
      <c r="F277" s="6">
        <v>45491</v>
      </c>
      <c r="G277" s="4">
        <v>12583521831</v>
      </c>
      <c r="H277" s="5" t="s">
        <v>361</v>
      </c>
      <c r="I277" s="7">
        <v>143.62</v>
      </c>
      <c r="J277" s="6">
        <v>45521</v>
      </c>
      <c r="K277" s="7">
        <v>130.56</v>
      </c>
      <c r="L277" s="6">
        <v>45503</v>
      </c>
      <c r="M277" s="8">
        <v>-18</v>
      </c>
      <c r="N277" s="8">
        <f t="shared" si="16"/>
        <v>12</v>
      </c>
      <c r="O277" s="10">
        <f t="shared" si="17"/>
        <v>-2350.08</v>
      </c>
      <c r="P277" s="10">
        <f t="shared" si="18"/>
        <v>1566.72</v>
      </c>
      <c r="Q277" s="8">
        <f t="shared" si="19"/>
        <v>30</v>
      </c>
    </row>
    <row r="278" spans="1:17" x14ac:dyDescent="0.25">
      <c r="A278" s="4" t="s">
        <v>12</v>
      </c>
      <c r="B278" s="4" t="s">
        <v>288</v>
      </c>
      <c r="C278" s="4" t="s">
        <v>291</v>
      </c>
      <c r="D278" s="5">
        <v>1177760491</v>
      </c>
      <c r="E278" s="6">
        <v>45491</v>
      </c>
      <c r="F278" s="6">
        <v>45491</v>
      </c>
      <c r="G278" s="4">
        <v>12583525097</v>
      </c>
      <c r="H278" s="5" t="s">
        <v>362</v>
      </c>
      <c r="I278" s="7">
        <v>734.42</v>
      </c>
      <c r="J278" s="6">
        <v>45521</v>
      </c>
      <c r="K278" s="7">
        <v>668.07</v>
      </c>
      <c r="L278" s="6">
        <v>45503</v>
      </c>
      <c r="M278" s="8">
        <v>-18</v>
      </c>
      <c r="N278" s="8">
        <f t="shared" si="16"/>
        <v>12</v>
      </c>
      <c r="O278" s="10">
        <f t="shared" si="17"/>
        <v>-12025.26</v>
      </c>
      <c r="P278" s="10">
        <f t="shared" si="18"/>
        <v>8016.84</v>
      </c>
      <c r="Q278" s="8">
        <f t="shared" si="19"/>
        <v>30</v>
      </c>
    </row>
    <row r="279" spans="1:17" x14ac:dyDescent="0.25">
      <c r="A279" s="4" t="s">
        <v>12</v>
      </c>
      <c r="B279" s="4" t="s">
        <v>288</v>
      </c>
      <c r="C279" s="4" t="s">
        <v>291</v>
      </c>
      <c r="D279" s="5">
        <v>1177760491</v>
      </c>
      <c r="E279" s="6">
        <v>45491</v>
      </c>
      <c r="F279" s="6">
        <v>45491</v>
      </c>
      <c r="G279" s="4">
        <v>12583538121</v>
      </c>
      <c r="H279" s="5" t="s">
        <v>363</v>
      </c>
      <c r="I279" s="7">
        <v>641.77</v>
      </c>
      <c r="J279" s="6">
        <v>45521</v>
      </c>
      <c r="K279" s="7">
        <v>584.62</v>
      </c>
      <c r="L279" s="6">
        <v>45503</v>
      </c>
      <c r="M279" s="8">
        <v>-18</v>
      </c>
      <c r="N279" s="8">
        <f t="shared" si="16"/>
        <v>12</v>
      </c>
      <c r="O279" s="10">
        <f t="shared" si="17"/>
        <v>-10523.16</v>
      </c>
      <c r="P279" s="10">
        <f t="shared" si="18"/>
        <v>7015.4400000000005</v>
      </c>
      <c r="Q279" s="8">
        <f t="shared" si="19"/>
        <v>30</v>
      </c>
    </row>
    <row r="280" spans="1:17" x14ac:dyDescent="0.25">
      <c r="A280" s="4" t="s">
        <v>12</v>
      </c>
      <c r="B280" s="4" t="s">
        <v>288</v>
      </c>
      <c r="C280" s="4" t="s">
        <v>291</v>
      </c>
      <c r="D280" s="5">
        <v>1177760491</v>
      </c>
      <c r="E280" s="6">
        <v>45491</v>
      </c>
      <c r="F280" s="6">
        <v>45491</v>
      </c>
      <c r="G280" s="4">
        <v>12583548448</v>
      </c>
      <c r="H280" s="5" t="s">
        <v>364</v>
      </c>
      <c r="I280" s="7">
        <v>232.2</v>
      </c>
      <c r="J280" s="6">
        <v>45521</v>
      </c>
      <c r="K280" s="7">
        <v>211.09</v>
      </c>
      <c r="L280" s="6">
        <v>45503</v>
      </c>
      <c r="M280" s="8">
        <v>-18</v>
      </c>
      <c r="N280" s="8">
        <f t="shared" si="16"/>
        <v>12</v>
      </c>
      <c r="O280" s="10">
        <f t="shared" si="17"/>
        <v>-3799.62</v>
      </c>
      <c r="P280" s="10">
        <f t="shared" si="18"/>
        <v>2533.08</v>
      </c>
      <c r="Q280" s="8">
        <f t="shared" si="19"/>
        <v>30</v>
      </c>
    </row>
    <row r="281" spans="1:17" x14ac:dyDescent="0.25">
      <c r="A281" s="4" t="s">
        <v>12</v>
      </c>
      <c r="B281" s="4" t="s">
        <v>288</v>
      </c>
      <c r="C281" s="4" t="s">
        <v>291</v>
      </c>
      <c r="D281" s="5">
        <v>1177760491</v>
      </c>
      <c r="E281" s="6">
        <v>45491</v>
      </c>
      <c r="F281" s="6">
        <v>45491</v>
      </c>
      <c r="G281" s="4">
        <v>12583571322</v>
      </c>
      <c r="H281" s="5" t="s">
        <v>365</v>
      </c>
      <c r="I281" s="7">
        <v>46.65</v>
      </c>
      <c r="J281" s="6">
        <v>45521</v>
      </c>
      <c r="K281" s="7">
        <v>42.41</v>
      </c>
      <c r="L281" s="6">
        <v>45503</v>
      </c>
      <c r="M281" s="8">
        <v>-18</v>
      </c>
      <c r="N281" s="8">
        <f t="shared" si="16"/>
        <v>12</v>
      </c>
      <c r="O281" s="10">
        <f t="shared" si="17"/>
        <v>-763.37999999999988</v>
      </c>
      <c r="P281" s="10">
        <f t="shared" si="18"/>
        <v>508.91999999999996</v>
      </c>
      <c r="Q281" s="8">
        <f t="shared" si="19"/>
        <v>30</v>
      </c>
    </row>
    <row r="282" spans="1:17" x14ac:dyDescent="0.25">
      <c r="A282" s="4" t="s">
        <v>12</v>
      </c>
      <c r="B282" s="4" t="s">
        <v>288</v>
      </c>
      <c r="C282" s="4" t="s">
        <v>291</v>
      </c>
      <c r="D282" s="5">
        <v>1177760491</v>
      </c>
      <c r="E282" s="6">
        <v>45491</v>
      </c>
      <c r="F282" s="6">
        <v>45491</v>
      </c>
      <c r="G282" s="4">
        <v>12583576533</v>
      </c>
      <c r="H282" s="5" t="s">
        <v>366</v>
      </c>
      <c r="I282" s="7">
        <v>510.55</v>
      </c>
      <c r="J282" s="6">
        <v>45521</v>
      </c>
      <c r="K282" s="7">
        <v>464.14</v>
      </c>
      <c r="L282" s="6">
        <v>45503</v>
      </c>
      <c r="M282" s="8">
        <v>-18</v>
      </c>
      <c r="N282" s="8">
        <f t="shared" si="16"/>
        <v>12</v>
      </c>
      <c r="O282" s="10">
        <f t="shared" si="17"/>
        <v>-8354.52</v>
      </c>
      <c r="P282" s="10">
        <f t="shared" si="18"/>
        <v>5569.68</v>
      </c>
      <c r="Q282" s="8">
        <f t="shared" si="19"/>
        <v>30</v>
      </c>
    </row>
    <row r="283" spans="1:17" x14ac:dyDescent="0.25">
      <c r="A283" s="4" t="s">
        <v>12</v>
      </c>
      <c r="B283" s="4" t="s">
        <v>288</v>
      </c>
      <c r="C283" s="4" t="s">
        <v>291</v>
      </c>
      <c r="D283" s="5">
        <v>1177760491</v>
      </c>
      <c r="E283" s="6">
        <v>45491</v>
      </c>
      <c r="F283" s="6">
        <v>45491</v>
      </c>
      <c r="G283" s="4">
        <v>12583587393</v>
      </c>
      <c r="H283" s="5" t="s">
        <v>367</v>
      </c>
      <c r="I283" s="7">
        <v>1433.74</v>
      </c>
      <c r="J283" s="6">
        <v>45521</v>
      </c>
      <c r="K283" s="7">
        <v>1300.67</v>
      </c>
      <c r="L283" s="6">
        <v>45503</v>
      </c>
      <c r="M283" s="8">
        <v>-18</v>
      </c>
      <c r="N283" s="8">
        <f t="shared" si="16"/>
        <v>12</v>
      </c>
      <c r="O283" s="10">
        <f t="shared" si="17"/>
        <v>-23412.06</v>
      </c>
      <c r="P283" s="10">
        <f t="shared" si="18"/>
        <v>15608.04</v>
      </c>
      <c r="Q283" s="8">
        <f t="shared" si="19"/>
        <v>30</v>
      </c>
    </row>
    <row r="284" spans="1:17" x14ac:dyDescent="0.25">
      <c r="A284" s="4" t="s">
        <v>12</v>
      </c>
      <c r="B284" s="4" t="s">
        <v>288</v>
      </c>
      <c r="C284" s="4" t="s">
        <v>291</v>
      </c>
      <c r="D284" s="5">
        <v>1177760491</v>
      </c>
      <c r="E284" s="6">
        <v>45491</v>
      </c>
      <c r="F284" s="6">
        <v>45491</v>
      </c>
      <c r="G284" s="4">
        <v>12583587690</v>
      </c>
      <c r="H284" s="5" t="s">
        <v>368</v>
      </c>
      <c r="I284" s="7">
        <v>97.27</v>
      </c>
      <c r="J284" s="6">
        <v>45521</v>
      </c>
      <c r="K284" s="7">
        <v>88.43</v>
      </c>
      <c r="L284" s="6">
        <v>45503</v>
      </c>
      <c r="M284" s="8">
        <v>-18</v>
      </c>
      <c r="N284" s="8">
        <f t="shared" si="16"/>
        <v>12</v>
      </c>
      <c r="O284" s="10">
        <f t="shared" si="17"/>
        <v>-1591.7400000000002</v>
      </c>
      <c r="P284" s="10">
        <f t="shared" si="18"/>
        <v>1061.1600000000001</v>
      </c>
      <c r="Q284" s="8">
        <f t="shared" si="19"/>
        <v>30</v>
      </c>
    </row>
    <row r="285" spans="1:17" x14ac:dyDescent="0.25">
      <c r="A285" s="4" t="s">
        <v>12</v>
      </c>
      <c r="B285" s="4" t="s">
        <v>288</v>
      </c>
      <c r="C285" s="4" t="s">
        <v>291</v>
      </c>
      <c r="D285" s="5">
        <v>1177760491</v>
      </c>
      <c r="E285" s="6">
        <v>45491</v>
      </c>
      <c r="F285" s="6">
        <v>45491</v>
      </c>
      <c r="G285" s="4">
        <v>12583587820</v>
      </c>
      <c r="H285" s="5" t="s">
        <v>369</v>
      </c>
      <c r="I285" s="7">
        <v>548.5</v>
      </c>
      <c r="J285" s="6">
        <v>45521</v>
      </c>
      <c r="K285" s="7">
        <v>498.64</v>
      </c>
      <c r="L285" s="6">
        <v>45503</v>
      </c>
      <c r="M285" s="8">
        <v>-18</v>
      </c>
      <c r="N285" s="8">
        <f t="shared" si="16"/>
        <v>12</v>
      </c>
      <c r="O285" s="10">
        <f t="shared" si="17"/>
        <v>-8975.52</v>
      </c>
      <c r="P285" s="10">
        <f t="shared" si="18"/>
        <v>5983.68</v>
      </c>
      <c r="Q285" s="8">
        <f t="shared" si="19"/>
        <v>30</v>
      </c>
    </row>
    <row r="286" spans="1:17" x14ac:dyDescent="0.25">
      <c r="A286" s="4" t="s">
        <v>12</v>
      </c>
      <c r="B286" s="4" t="s">
        <v>288</v>
      </c>
      <c r="C286" s="4" t="s">
        <v>291</v>
      </c>
      <c r="D286" s="5">
        <v>1177760491</v>
      </c>
      <c r="E286" s="6">
        <v>45491</v>
      </c>
      <c r="F286" s="6">
        <v>45491</v>
      </c>
      <c r="G286" s="4">
        <v>12583590711</v>
      </c>
      <c r="H286" s="5" t="s">
        <v>370</v>
      </c>
      <c r="I286" s="7">
        <v>1235.92</v>
      </c>
      <c r="J286" s="6">
        <v>45521</v>
      </c>
      <c r="K286" s="7">
        <v>1123.56</v>
      </c>
      <c r="L286" s="6">
        <v>45503</v>
      </c>
      <c r="M286" s="8">
        <v>-18</v>
      </c>
      <c r="N286" s="8">
        <f t="shared" si="16"/>
        <v>12</v>
      </c>
      <c r="O286" s="10">
        <f t="shared" si="17"/>
        <v>-20224.079999999998</v>
      </c>
      <c r="P286" s="10">
        <f t="shared" si="18"/>
        <v>13482.72</v>
      </c>
      <c r="Q286" s="8">
        <f t="shared" si="19"/>
        <v>30</v>
      </c>
    </row>
    <row r="287" spans="1:17" x14ac:dyDescent="0.25">
      <c r="A287" s="4" t="s">
        <v>12</v>
      </c>
      <c r="B287" s="4" t="s">
        <v>288</v>
      </c>
      <c r="C287" s="4" t="s">
        <v>291</v>
      </c>
      <c r="D287" s="5">
        <v>1177760491</v>
      </c>
      <c r="E287" s="6">
        <v>45491</v>
      </c>
      <c r="F287" s="6">
        <v>45491</v>
      </c>
      <c r="G287" s="4">
        <v>12583595184</v>
      </c>
      <c r="H287" s="5" t="s">
        <v>371</v>
      </c>
      <c r="I287" s="7">
        <v>1062.53</v>
      </c>
      <c r="J287" s="6">
        <v>45521</v>
      </c>
      <c r="K287" s="7">
        <v>963.21</v>
      </c>
      <c r="L287" s="6">
        <v>45503</v>
      </c>
      <c r="M287" s="8">
        <v>-18</v>
      </c>
      <c r="N287" s="8">
        <f t="shared" si="16"/>
        <v>12</v>
      </c>
      <c r="O287" s="10">
        <f t="shared" si="17"/>
        <v>-17337.78</v>
      </c>
      <c r="P287" s="10">
        <f t="shared" si="18"/>
        <v>11558.52</v>
      </c>
      <c r="Q287" s="8">
        <f t="shared" si="19"/>
        <v>30</v>
      </c>
    </row>
    <row r="288" spans="1:17" x14ac:dyDescent="0.25">
      <c r="A288" s="4" t="s">
        <v>12</v>
      </c>
      <c r="B288" s="4" t="s">
        <v>288</v>
      </c>
      <c r="C288" s="4" t="s">
        <v>291</v>
      </c>
      <c r="D288" s="5">
        <v>1177760491</v>
      </c>
      <c r="E288" s="6">
        <v>45491</v>
      </c>
      <c r="F288" s="6">
        <v>45491</v>
      </c>
      <c r="G288" s="4">
        <v>12584295085</v>
      </c>
      <c r="H288" s="5" t="s">
        <v>372</v>
      </c>
      <c r="I288" s="7">
        <v>240.31</v>
      </c>
      <c r="J288" s="6">
        <v>45521</v>
      </c>
      <c r="K288" s="7">
        <v>219.2</v>
      </c>
      <c r="L288" s="6">
        <v>45503</v>
      </c>
      <c r="M288" s="8">
        <v>-18</v>
      </c>
      <c r="N288" s="8">
        <f t="shared" si="16"/>
        <v>12</v>
      </c>
      <c r="O288" s="10">
        <f t="shared" si="17"/>
        <v>-3945.6</v>
      </c>
      <c r="P288" s="10">
        <f t="shared" si="18"/>
        <v>2630.3999999999996</v>
      </c>
      <c r="Q288" s="8">
        <f t="shared" si="19"/>
        <v>30</v>
      </c>
    </row>
    <row r="289" spans="1:17" x14ac:dyDescent="0.25">
      <c r="A289" s="4" t="s">
        <v>12</v>
      </c>
      <c r="B289" s="4" t="s">
        <v>288</v>
      </c>
      <c r="C289" s="4" t="s">
        <v>291</v>
      </c>
      <c r="D289" s="5">
        <v>1177760491</v>
      </c>
      <c r="E289" s="6">
        <v>45491</v>
      </c>
      <c r="F289" s="6">
        <v>45491</v>
      </c>
      <c r="G289" s="4">
        <v>12584302443</v>
      </c>
      <c r="H289" s="5" t="s">
        <v>373</v>
      </c>
      <c r="I289" s="7">
        <v>594.44000000000005</v>
      </c>
      <c r="J289" s="6">
        <v>45521</v>
      </c>
      <c r="K289" s="7">
        <v>537.66999999999996</v>
      </c>
      <c r="L289" s="6">
        <v>45503</v>
      </c>
      <c r="M289" s="8">
        <v>-18</v>
      </c>
      <c r="N289" s="8">
        <f t="shared" si="16"/>
        <v>12</v>
      </c>
      <c r="O289" s="10">
        <f t="shared" si="17"/>
        <v>-9678.06</v>
      </c>
      <c r="P289" s="10">
        <f t="shared" si="18"/>
        <v>6452.0399999999991</v>
      </c>
      <c r="Q289" s="8">
        <f t="shared" si="19"/>
        <v>30</v>
      </c>
    </row>
    <row r="290" spans="1:17" x14ac:dyDescent="0.25">
      <c r="A290" s="4" t="s">
        <v>12</v>
      </c>
      <c r="B290" s="4" t="s">
        <v>288</v>
      </c>
      <c r="C290" s="4" t="s">
        <v>291</v>
      </c>
      <c r="D290" s="5">
        <v>1177760491</v>
      </c>
      <c r="E290" s="6">
        <v>45491</v>
      </c>
      <c r="F290" s="6">
        <v>45491</v>
      </c>
      <c r="G290" s="4">
        <v>12584309455</v>
      </c>
      <c r="H290" s="5" t="s">
        <v>374</v>
      </c>
      <c r="I290" s="7">
        <v>3091.59</v>
      </c>
      <c r="J290" s="6">
        <v>45521</v>
      </c>
      <c r="K290" s="7">
        <v>2810.54</v>
      </c>
      <c r="L290" s="6">
        <v>45503</v>
      </c>
      <c r="M290" s="8">
        <v>-18</v>
      </c>
      <c r="N290" s="8">
        <f t="shared" si="16"/>
        <v>12</v>
      </c>
      <c r="O290" s="10">
        <f t="shared" si="17"/>
        <v>-50589.72</v>
      </c>
      <c r="P290" s="10">
        <f t="shared" si="18"/>
        <v>33726.479999999996</v>
      </c>
      <c r="Q290" s="8">
        <f t="shared" si="19"/>
        <v>30</v>
      </c>
    </row>
    <row r="291" spans="1:17" x14ac:dyDescent="0.25">
      <c r="A291" s="4" t="s">
        <v>12</v>
      </c>
      <c r="B291" s="4" t="s">
        <v>288</v>
      </c>
      <c r="C291" s="4" t="s">
        <v>291</v>
      </c>
      <c r="D291" s="5">
        <v>1177760491</v>
      </c>
      <c r="E291" s="6">
        <v>45491</v>
      </c>
      <c r="F291" s="6">
        <v>45491</v>
      </c>
      <c r="G291" s="4">
        <v>12584321051</v>
      </c>
      <c r="H291" s="5" t="s">
        <v>375</v>
      </c>
      <c r="I291" s="7">
        <v>548.5</v>
      </c>
      <c r="J291" s="6">
        <v>45521</v>
      </c>
      <c r="K291" s="7">
        <v>498.64</v>
      </c>
      <c r="L291" s="6">
        <v>45503</v>
      </c>
      <c r="M291" s="8">
        <v>-18</v>
      </c>
      <c r="N291" s="8">
        <f t="shared" si="16"/>
        <v>12</v>
      </c>
      <c r="O291" s="10">
        <f t="shared" si="17"/>
        <v>-8975.52</v>
      </c>
      <c r="P291" s="10">
        <f t="shared" si="18"/>
        <v>5983.68</v>
      </c>
      <c r="Q291" s="8">
        <f t="shared" si="19"/>
        <v>30</v>
      </c>
    </row>
    <row r="292" spans="1:17" x14ac:dyDescent="0.25">
      <c r="A292" s="4" t="s">
        <v>12</v>
      </c>
      <c r="B292" s="4" t="s">
        <v>288</v>
      </c>
      <c r="C292" s="4" t="s">
        <v>291</v>
      </c>
      <c r="D292" s="5">
        <v>1177760491</v>
      </c>
      <c r="E292" s="6">
        <v>45491</v>
      </c>
      <c r="F292" s="6">
        <v>45491</v>
      </c>
      <c r="G292" s="4">
        <v>12584359215</v>
      </c>
      <c r="H292" s="5" t="s">
        <v>376</v>
      </c>
      <c r="I292" s="7">
        <v>139.46</v>
      </c>
      <c r="J292" s="6">
        <v>45521</v>
      </c>
      <c r="K292" s="7">
        <v>126.78</v>
      </c>
      <c r="L292" s="6">
        <v>45503</v>
      </c>
      <c r="M292" s="8">
        <v>-18</v>
      </c>
      <c r="N292" s="8">
        <f t="shared" si="16"/>
        <v>12</v>
      </c>
      <c r="O292" s="10">
        <f t="shared" si="17"/>
        <v>-2282.04</v>
      </c>
      <c r="P292" s="10">
        <f t="shared" si="18"/>
        <v>1521.3600000000001</v>
      </c>
      <c r="Q292" s="8">
        <f t="shared" si="19"/>
        <v>30</v>
      </c>
    </row>
    <row r="293" spans="1:17" x14ac:dyDescent="0.25">
      <c r="A293" s="4" t="s">
        <v>12</v>
      </c>
      <c r="B293" s="4" t="s">
        <v>288</v>
      </c>
      <c r="C293" s="4" t="s">
        <v>291</v>
      </c>
      <c r="D293" s="5">
        <v>1177760491</v>
      </c>
      <c r="E293" s="6">
        <v>45491</v>
      </c>
      <c r="F293" s="6">
        <v>45491</v>
      </c>
      <c r="G293" s="4">
        <v>12584360663</v>
      </c>
      <c r="H293" s="5" t="s">
        <v>377</v>
      </c>
      <c r="I293" s="7">
        <v>1695.19</v>
      </c>
      <c r="J293" s="6">
        <v>45521</v>
      </c>
      <c r="K293" s="7">
        <v>1538.35</v>
      </c>
      <c r="L293" s="6">
        <v>45503</v>
      </c>
      <c r="M293" s="8">
        <v>-18</v>
      </c>
      <c r="N293" s="8">
        <f t="shared" si="16"/>
        <v>12</v>
      </c>
      <c r="O293" s="10">
        <f t="shared" si="17"/>
        <v>-27690.3</v>
      </c>
      <c r="P293" s="10">
        <f t="shared" si="18"/>
        <v>18460.199999999997</v>
      </c>
      <c r="Q293" s="8">
        <f t="shared" si="19"/>
        <v>30</v>
      </c>
    </row>
    <row r="294" spans="1:17" x14ac:dyDescent="0.25">
      <c r="A294" s="4" t="s">
        <v>12</v>
      </c>
      <c r="B294" s="4" t="s">
        <v>288</v>
      </c>
      <c r="C294" s="4" t="s">
        <v>291</v>
      </c>
      <c r="D294" s="5">
        <v>1177760491</v>
      </c>
      <c r="E294" s="6">
        <v>45491</v>
      </c>
      <c r="F294" s="6">
        <v>45491</v>
      </c>
      <c r="G294" s="4">
        <v>12584361027</v>
      </c>
      <c r="H294" s="5" t="s">
        <v>378</v>
      </c>
      <c r="I294" s="7">
        <v>699.84</v>
      </c>
      <c r="J294" s="6">
        <v>45521</v>
      </c>
      <c r="K294" s="7">
        <v>633.49</v>
      </c>
      <c r="L294" s="6">
        <v>45503</v>
      </c>
      <c r="M294" s="8">
        <v>-18</v>
      </c>
      <c r="N294" s="8">
        <f t="shared" si="16"/>
        <v>12</v>
      </c>
      <c r="O294" s="10">
        <f t="shared" si="17"/>
        <v>-11402.82</v>
      </c>
      <c r="P294" s="10">
        <f t="shared" si="18"/>
        <v>7601.88</v>
      </c>
      <c r="Q294" s="8">
        <f t="shared" si="19"/>
        <v>30</v>
      </c>
    </row>
    <row r="295" spans="1:17" x14ac:dyDescent="0.25">
      <c r="A295" s="4" t="s">
        <v>12</v>
      </c>
      <c r="B295" s="4" t="s">
        <v>288</v>
      </c>
      <c r="C295" s="4" t="s">
        <v>291</v>
      </c>
      <c r="D295" s="5">
        <v>1177760491</v>
      </c>
      <c r="E295" s="6">
        <v>45491</v>
      </c>
      <c r="F295" s="6">
        <v>45491</v>
      </c>
      <c r="G295" s="4">
        <v>12584361083</v>
      </c>
      <c r="H295" s="5" t="s">
        <v>379</v>
      </c>
      <c r="I295" s="7">
        <v>2454.77</v>
      </c>
      <c r="J295" s="6">
        <v>45521</v>
      </c>
      <c r="K295" s="7">
        <v>2231.61</v>
      </c>
      <c r="L295" s="6">
        <v>45503</v>
      </c>
      <c r="M295" s="8">
        <v>-18</v>
      </c>
      <c r="N295" s="8">
        <f t="shared" si="16"/>
        <v>12</v>
      </c>
      <c r="O295" s="10">
        <f t="shared" si="17"/>
        <v>-40168.980000000003</v>
      </c>
      <c r="P295" s="10">
        <f t="shared" si="18"/>
        <v>26779.32</v>
      </c>
      <c r="Q295" s="8">
        <f t="shared" si="19"/>
        <v>30</v>
      </c>
    </row>
    <row r="296" spans="1:17" x14ac:dyDescent="0.25">
      <c r="A296" s="4" t="s">
        <v>12</v>
      </c>
      <c r="B296" s="4" t="s">
        <v>288</v>
      </c>
      <c r="C296" s="4" t="s">
        <v>291</v>
      </c>
      <c r="D296" s="5">
        <v>1177760491</v>
      </c>
      <c r="E296" s="6">
        <v>45491</v>
      </c>
      <c r="F296" s="6">
        <v>45491</v>
      </c>
      <c r="G296" s="4">
        <v>12584364484</v>
      </c>
      <c r="H296" s="5" t="s">
        <v>380</v>
      </c>
      <c r="I296" s="7">
        <v>11.59</v>
      </c>
      <c r="J296" s="6">
        <v>45521</v>
      </c>
      <c r="K296" s="7">
        <v>10.54</v>
      </c>
      <c r="L296" s="6">
        <v>45503</v>
      </c>
      <c r="M296" s="8">
        <v>-18</v>
      </c>
      <c r="N296" s="8">
        <f t="shared" si="16"/>
        <v>12</v>
      </c>
      <c r="O296" s="10">
        <f t="shared" si="17"/>
        <v>-189.71999999999997</v>
      </c>
      <c r="P296" s="10">
        <f t="shared" si="18"/>
        <v>126.47999999999999</v>
      </c>
      <c r="Q296" s="8">
        <f t="shared" si="19"/>
        <v>30</v>
      </c>
    </row>
    <row r="297" spans="1:17" x14ac:dyDescent="0.25">
      <c r="A297" s="4" t="s">
        <v>12</v>
      </c>
      <c r="B297" s="4" t="s">
        <v>288</v>
      </c>
      <c r="C297" s="4" t="s">
        <v>291</v>
      </c>
      <c r="D297" s="5">
        <v>1177760491</v>
      </c>
      <c r="E297" s="6">
        <v>45491</v>
      </c>
      <c r="F297" s="6">
        <v>45491</v>
      </c>
      <c r="G297" s="4">
        <v>12584367318</v>
      </c>
      <c r="H297" s="5" t="s">
        <v>381</v>
      </c>
      <c r="I297" s="7">
        <v>1459.52</v>
      </c>
      <c r="J297" s="6">
        <v>45521</v>
      </c>
      <c r="K297" s="7">
        <v>1326.84</v>
      </c>
      <c r="L297" s="6">
        <v>45503</v>
      </c>
      <c r="M297" s="8">
        <v>-18</v>
      </c>
      <c r="N297" s="8">
        <f t="shared" si="16"/>
        <v>12</v>
      </c>
      <c r="O297" s="10">
        <f t="shared" si="17"/>
        <v>-23883.119999999999</v>
      </c>
      <c r="P297" s="10">
        <f t="shared" si="18"/>
        <v>15922.079999999998</v>
      </c>
      <c r="Q297" s="8">
        <f t="shared" si="19"/>
        <v>30</v>
      </c>
    </row>
    <row r="298" spans="1:17" x14ac:dyDescent="0.25">
      <c r="A298" s="4" t="s">
        <v>12</v>
      </c>
      <c r="B298" s="4" t="s">
        <v>288</v>
      </c>
      <c r="C298" s="4" t="s">
        <v>291</v>
      </c>
      <c r="D298" s="5">
        <v>1177760491</v>
      </c>
      <c r="E298" s="6">
        <v>45492</v>
      </c>
      <c r="F298" s="6">
        <v>45492</v>
      </c>
      <c r="G298" s="4">
        <v>12593670534</v>
      </c>
      <c r="H298" s="5" t="s">
        <v>382</v>
      </c>
      <c r="I298" s="7">
        <v>2632.58</v>
      </c>
      <c r="J298" s="6">
        <v>45522</v>
      </c>
      <c r="K298" s="7">
        <v>2394.39</v>
      </c>
      <c r="L298" s="6">
        <v>45503</v>
      </c>
      <c r="M298" s="8">
        <v>-19</v>
      </c>
      <c r="N298" s="8">
        <f t="shared" si="16"/>
        <v>11</v>
      </c>
      <c r="O298" s="10">
        <f t="shared" si="17"/>
        <v>-45493.409999999996</v>
      </c>
      <c r="P298" s="10">
        <f t="shared" si="18"/>
        <v>26338.289999999997</v>
      </c>
      <c r="Q298" s="8">
        <f t="shared" si="19"/>
        <v>30</v>
      </c>
    </row>
    <row r="299" spans="1:17" x14ac:dyDescent="0.25">
      <c r="A299" s="4" t="s">
        <v>12</v>
      </c>
      <c r="B299" s="4" t="s">
        <v>288</v>
      </c>
      <c r="C299" s="4" t="s">
        <v>291</v>
      </c>
      <c r="D299" s="5">
        <v>1177760491</v>
      </c>
      <c r="E299" s="6">
        <v>45492</v>
      </c>
      <c r="F299" s="6">
        <v>45492</v>
      </c>
      <c r="G299" s="4">
        <v>12593678610</v>
      </c>
      <c r="H299" s="5" t="s">
        <v>383</v>
      </c>
      <c r="I299" s="7">
        <v>5289.23</v>
      </c>
      <c r="J299" s="6">
        <v>45522</v>
      </c>
      <c r="K299" s="7">
        <v>4805.66</v>
      </c>
      <c r="L299" s="6">
        <v>45503</v>
      </c>
      <c r="M299" s="8">
        <v>-19</v>
      </c>
      <c r="N299" s="8">
        <f t="shared" si="16"/>
        <v>11</v>
      </c>
      <c r="O299" s="10">
        <f t="shared" si="17"/>
        <v>-91307.54</v>
      </c>
      <c r="P299" s="10">
        <f t="shared" si="18"/>
        <v>52862.259999999995</v>
      </c>
      <c r="Q299" s="8">
        <f t="shared" si="19"/>
        <v>30</v>
      </c>
    </row>
    <row r="300" spans="1:17" x14ac:dyDescent="0.25">
      <c r="A300" s="4" t="s">
        <v>12</v>
      </c>
      <c r="B300" s="4" t="s">
        <v>288</v>
      </c>
      <c r="C300" s="4" t="s">
        <v>384</v>
      </c>
      <c r="D300" s="5">
        <v>8122660585</v>
      </c>
      <c r="E300" s="6">
        <v>45496</v>
      </c>
      <c r="F300" s="6">
        <v>45496</v>
      </c>
      <c r="G300" s="4">
        <v>12613158328</v>
      </c>
      <c r="H300" s="5" t="s">
        <v>385</v>
      </c>
      <c r="I300" s="7">
        <v>693.06</v>
      </c>
      <c r="J300" s="6">
        <v>45526</v>
      </c>
      <c r="K300" s="7">
        <v>666.4</v>
      </c>
      <c r="L300" s="6">
        <v>45503</v>
      </c>
      <c r="M300" s="8">
        <v>-23</v>
      </c>
      <c r="N300" s="8">
        <f t="shared" si="16"/>
        <v>7</v>
      </c>
      <c r="O300" s="10">
        <f t="shared" si="17"/>
        <v>-15327.199999999999</v>
      </c>
      <c r="P300" s="10">
        <f t="shared" si="18"/>
        <v>4664.8</v>
      </c>
      <c r="Q300" s="8">
        <f t="shared" si="19"/>
        <v>30</v>
      </c>
    </row>
    <row r="301" spans="1:17" x14ac:dyDescent="0.25">
      <c r="A301" s="4" t="s">
        <v>12</v>
      </c>
      <c r="B301" s="4" t="s">
        <v>288</v>
      </c>
      <c r="C301" s="4" t="s">
        <v>386</v>
      </c>
      <c r="D301" s="5">
        <v>2616630022</v>
      </c>
      <c r="E301" s="6">
        <v>45499</v>
      </c>
      <c r="F301" s="6">
        <v>45499</v>
      </c>
      <c r="G301" s="4">
        <v>12637515888</v>
      </c>
      <c r="H301" s="5">
        <v>2240108593</v>
      </c>
      <c r="I301" s="7">
        <v>2582.2399999999998</v>
      </c>
      <c r="J301" s="6">
        <v>45529</v>
      </c>
      <c r="K301" s="7">
        <v>2116.59</v>
      </c>
      <c r="L301" s="6">
        <v>45509</v>
      </c>
      <c r="M301" s="8">
        <v>-20</v>
      </c>
      <c r="N301" s="8">
        <f t="shared" si="16"/>
        <v>10</v>
      </c>
      <c r="O301" s="10">
        <f t="shared" si="17"/>
        <v>-42331.8</v>
      </c>
      <c r="P301" s="10">
        <f t="shared" si="18"/>
        <v>21165.9</v>
      </c>
      <c r="Q301" s="8">
        <f t="shared" si="19"/>
        <v>30</v>
      </c>
    </row>
    <row r="302" spans="1:17" x14ac:dyDescent="0.25">
      <c r="A302" s="4" t="s">
        <v>12</v>
      </c>
      <c r="B302" s="4" t="s">
        <v>288</v>
      </c>
      <c r="C302" s="4" t="s">
        <v>387</v>
      </c>
      <c r="D302" s="5">
        <v>97103880585</v>
      </c>
      <c r="E302" s="6">
        <v>45499</v>
      </c>
      <c r="F302" s="6">
        <v>45499</v>
      </c>
      <c r="G302" s="4">
        <v>12639329302</v>
      </c>
      <c r="H302" s="5">
        <v>1024191309</v>
      </c>
      <c r="I302" s="7">
        <v>497.15</v>
      </c>
      <c r="J302" s="6">
        <v>45529</v>
      </c>
      <c r="K302" s="7">
        <v>497.15</v>
      </c>
      <c r="L302" s="6">
        <v>45509</v>
      </c>
      <c r="M302" s="8">
        <v>-20</v>
      </c>
      <c r="N302" s="8">
        <f t="shared" si="16"/>
        <v>10</v>
      </c>
      <c r="O302" s="10">
        <f t="shared" si="17"/>
        <v>-9943</v>
      </c>
      <c r="P302" s="10">
        <f t="shared" si="18"/>
        <v>4971.5</v>
      </c>
      <c r="Q302" s="8">
        <f t="shared" si="19"/>
        <v>30</v>
      </c>
    </row>
    <row r="303" spans="1:17" x14ac:dyDescent="0.25">
      <c r="A303" s="4" t="s">
        <v>12</v>
      </c>
      <c r="B303" s="4" t="s">
        <v>288</v>
      </c>
      <c r="C303" s="4" t="s">
        <v>387</v>
      </c>
      <c r="D303" s="5">
        <v>97103880585</v>
      </c>
      <c r="E303" s="6">
        <v>45499</v>
      </c>
      <c r="F303" s="6">
        <v>45499</v>
      </c>
      <c r="G303" s="4">
        <v>12639880113</v>
      </c>
      <c r="H303" s="5">
        <v>1024193930</v>
      </c>
      <c r="I303" s="7">
        <v>70</v>
      </c>
      <c r="J303" s="6">
        <v>45529</v>
      </c>
      <c r="K303" s="7">
        <v>70</v>
      </c>
      <c r="L303" s="6">
        <v>45509</v>
      </c>
      <c r="M303" s="8">
        <v>-20</v>
      </c>
      <c r="N303" s="8">
        <f t="shared" si="16"/>
        <v>10</v>
      </c>
      <c r="O303" s="10">
        <f t="shared" si="17"/>
        <v>-1400</v>
      </c>
      <c r="P303" s="10">
        <f t="shared" si="18"/>
        <v>700</v>
      </c>
      <c r="Q303" s="8">
        <f t="shared" si="19"/>
        <v>30</v>
      </c>
    </row>
    <row r="304" spans="1:17" x14ac:dyDescent="0.25">
      <c r="A304" s="4" t="s">
        <v>12</v>
      </c>
      <c r="B304" s="4" t="s">
        <v>288</v>
      </c>
      <c r="C304" s="4" t="s">
        <v>353</v>
      </c>
      <c r="D304" s="5">
        <v>8526440154</v>
      </c>
      <c r="E304" s="6">
        <v>45502</v>
      </c>
      <c r="F304" s="6">
        <v>45502</v>
      </c>
      <c r="G304" s="4">
        <v>12650330769</v>
      </c>
      <c r="H304" s="5">
        <v>5751804407</v>
      </c>
      <c r="I304" s="7">
        <v>117.78</v>
      </c>
      <c r="J304" s="6">
        <v>45532</v>
      </c>
      <c r="K304" s="7">
        <v>96.54</v>
      </c>
      <c r="L304" s="6">
        <v>45509</v>
      </c>
      <c r="M304" s="8">
        <v>-23</v>
      </c>
      <c r="N304" s="8">
        <f t="shared" si="16"/>
        <v>7</v>
      </c>
      <c r="O304" s="10">
        <f t="shared" si="17"/>
        <v>-2220.42</v>
      </c>
      <c r="P304" s="10">
        <f t="shared" si="18"/>
        <v>675.78000000000009</v>
      </c>
      <c r="Q304" s="8">
        <f t="shared" si="19"/>
        <v>30</v>
      </c>
    </row>
    <row r="305" spans="1:17" x14ac:dyDescent="0.25">
      <c r="A305" s="4" t="s">
        <v>12</v>
      </c>
      <c r="B305" s="4" t="s">
        <v>288</v>
      </c>
      <c r="C305" s="4" t="s">
        <v>353</v>
      </c>
      <c r="D305" s="5">
        <v>8526440154</v>
      </c>
      <c r="E305" s="6">
        <v>45503</v>
      </c>
      <c r="F305" s="6">
        <v>45503</v>
      </c>
      <c r="G305" s="4">
        <v>12658616647</v>
      </c>
      <c r="H305" s="5">
        <v>5751804574</v>
      </c>
      <c r="I305" s="7">
        <v>4762.75</v>
      </c>
      <c r="J305" s="6">
        <v>45533</v>
      </c>
      <c r="K305" s="7">
        <v>3903.89</v>
      </c>
      <c r="L305" s="6">
        <v>45509</v>
      </c>
      <c r="M305" s="8">
        <v>-24</v>
      </c>
      <c r="N305" s="8">
        <f t="shared" si="16"/>
        <v>6</v>
      </c>
      <c r="O305" s="10">
        <f t="shared" si="17"/>
        <v>-93693.36</v>
      </c>
      <c r="P305" s="10">
        <f t="shared" si="18"/>
        <v>23423.34</v>
      </c>
      <c r="Q305" s="8">
        <f t="shared" si="19"/>
        <v>30</v>
      </c>
    </row>
    <row r="306" spans="1:17" x14ac:dyDescent="0.25">
      <c r="A306" s="4" t="s">
        <v>12</v>
      </c>
      <c r="B306" s="4" t="s">
        <v>288</v>
      </c>
      <c r="C306" s="4" t="s">
        <v>335</v>
      </c>
      <c r="D306" s="5">
        <v>1219980529</v>
      </c>
      <c r="E306" s="6">
        <v>45505</v>
      </c>
      <c r="F306" s="6">
        <v>45505</v>
      </c>
      <c r="G306" s="4">
        <v>12669130184</v>
      </c>
      <c r="H306" s="5" t="s">
        <v>388</v>
      </c>
      <c r="I306" s="7">
        <v>5.1100000000000003</v>
      </c>
      <c r="J306" s="6">
        <v>45535</v>
      </c>
      <c r="K306" s="7">
        <v>4.1900000000000004</v>
      </c>
      <c r="L306" s="6">
        <v>45524</v>
      </c>
      <c r="M306" s="8">
        <v>-11</v>
      </c>
      <c r="N306" s="8">
        <f t="shared" si="16"/>
        <v>19</v>
      </c>
      <c r="O306" s="10">
        <f t="shared" si="17"/>
        <v>-46.09</v>
      </c>
      <c r="P306" s="10">
        <f t="shared" si="18"/>
        <v>79.610000000000014</v>
      </c>
      <c r="Q306" s="8">
        <f t="shared" si="19"/>
        <v>30</v>
      </c>
    </row>
    <row r="307" spans="1:17" x14ac:dyDescent="0.25">
      <c r="A307" s="4" t="s">
        <v>12</v>
      </c>
      <c r="B307" s="4" t="s">
        <v>288</v>
      </c>
      <c r="C307" s="4" t="s">
        <v>335</v>
      </c>
      <c r="D307" s="5">
        <v>1219980529</v>
      </c>
      <c r="E307" s="6">
        <v>45505</v>
      </c>
      <c r="F307" s="6">
        <v>45505</v>
      </c>
      <c r="G307" s="4">
        <v>12669441588</v>
      </c>
      <c r="H307" s="5" t="s">
        <v>389</v>
      </c>
      <c r="I307" s="7">
        <v>1766.12</v>
      </c>
      <c r="J307" s="6">
        <v>45535</v>
      </c>
      <c r="K307" s="7">
        <v>1447.64</v>
      </c>
      <c r="L307" s="6">
        <v>45524</v>
      </c>
      <c r="M307" s="8">
        <v>-11</v>
      </c>
      <c r="N307" s="8">
        <f t="shared" si="16"/>
        <v>19</v>
      </c>
      <c r="O307" s="10">
        <f t="shared" si="17"/>
        <v>-15924.04</v>
      </c>
      <c r="P307" s="10">
        <f t="shared" si="18"/>
        <v>27505.160000000003</v>
      </c>
      <c r="Q307" s="8">
        <f t="shared" si="19"/>
        <v>30</v>
      </c>
    </row>
    <row r="308" spans="1:17" s="35" customFormat="1" x14ac:dyDescent="0.25">
      <c r="A308" s="29" t="s">
        <v>12</v>
      </c>
      <c r="B308" s="29" t="s">
        <v>288</v>
      </c>
      <c r="C308" s="29" t="s">
        <v>337</v>
      </c>
      <c r="D308" s="30">
        <v>9606630961</v>
      </c>
      <c r="E308" s="31">
        <v>45505</v>
      </c>
      <c r="F308" s="31">
        <v>45505</v>
      </c>
      <c r="G308" s="29">
        <v>12670224896</v>
      </c>
      <c r="H308" s="30" t="s">
        <v>390</v>
      </c>
      <c r="I308" s="32">
        <v>15462.98</v>
      </c>
      <c r="J308" s="31">
        <v>45535</v>
      </c>
      <c r="K308" s="32">
        <v>7261.66</v>
      </c>
      <c r="L308" s="31">
        <v>45525</v>
      </c>
      <c r="M308" s="33">
        <f>L308-J308</f>
        <v>-10</v>
      </c>
      <c r="N308" s="33">
        <f t="shared" si="16"/>
        <v>20</v>
      </c>
      <c r="O308" s="34">
        <f>M308*K308</f>
        <v>-72616.600000000006</v>
      </c>
      <c r="P308" s="34">
        <f t="shared" si="18"/>
        <v>145233.20000000001</v>
      </c>
      <c r="Q308" s="8">
        <f t="shared" si="19"/>
        <v>30</v>
      </c>
    </row>
    <row r="309" spans="1:17" x14ac:dyDescent="0.25">
      <c r="A309" s="4" t="s">
        <v>12</v>
      </c>
      <c r="B309" s="4" t="s">
        <v>288</v>
      </c>
      <c r="C309" s="4" t="s">
        <v>391</v>
      </c>
      <c r="D309" s="5">
        <v>5344720486</v>
      </c>
      <c r="E309" s="6">
        <v>45505</v>
      </c>
      <c r="F309" s="6">
        <v>45505</v>
      </c>
      <c r="G309" s="4">
        <v>12677136743</v>
      </c>
      <c r="H309" s="5" t="s">
        <v>392</v>
      </c>
      <c r="I309" s="7">
        <v>700.38</v>
      </c>
      <c r="J309" s="6">
        <v>45535</v>
      </c>
      <c r="K309" s="7">
        <v>574.08000000000004</v>
      </c>
      <c r="L309" s="6">
        <v>45524</v>
      </c>
      <c r="M309" s="8">
        <v>-11</v>
      </c>
      <c r="N309" s="8">
        <f t="shared" si="16"/>
        <v>19</v>
      </c>
      <c r="O309" s="10">
        <f t="shared" si="17"/>
        <v>-6314.88</v>
      </c>
      <c r="P309" s="10">
        <f t="shared" si="18"/>
        <v>10907.52</v>
      </c>
      <c r="Q309" s="8">
        <f t="shared" si="19"/>
        <v>30</v>
      </c>
    </row>
    <row r="310" spans="1:17" x14ac:dyDescent="0.25">
      <c r="A310" s="4" t="s">
        <v>12</v>
      </c>
      <c r="B310" s="4" t="s">
        <v>288</v>
      </c>
      <c r="C310" s="4" t="s">
        <v>341</v>
      </c>
      <c r="D310" s="5">
        <v>51570893</v>
      </c>
      <c r="E310" s="6">
        <v>45508</v>
      </c>
      <c r="F310" s="6">
        <v>45508</v>
      </c>
      <c r="G310" s="4">
        <v>12694897941</v>
      </c>
      <c r="H310" s="5">
        <v>9502478354</v>
      </c>
      <c r="I310" s="7">
        <v>8610.32</v>
      </c>
      <c r="J310" s="6">
        <v>45538</v>
      </c>
      <c r="K310" s="7">
        <v>7057.64</v>
      </c>
      <c r="L310" s="6">
        <v>45525</v>
      </c>
      <c r="M310" s="8">
        <v>-13</v>
      </c>
      <c r="N310" s="8">
        <f t="shared" si="16"/>
        <v>17</v>
      </c>
      <c r="O310" s="10">
        <f t="shared" si="17"/>
        <v>-91749.32</v>
      </c>
      <c r="P310" s="10">
        <f t="shared" si="18"/>
        <v>119979.88</v>
      </c>
      <c r="Q310" s="8">
        <f t="shared" si="19"/>
        <v>30</v>
      </c>
    </row>
    <row r="311" spans="1:17" x14ac:dyDescent="0.25">
      <c r="A311" s="4" t="s">
        <v>12</v>
      </c>
      <c r="B311" s="4" t="s">
        <v>288</v>
      </c>
      <c r="C311" s="4" t="s">
        <v>384</v>
      </c>
      <c r="D311" s="5">
        <v>8122660585</v>
      </c>
      <c r="E311" s="6">
        <v>45516</v>
      </c>
      <c r="F311" s="6">
        <v>45516</v>
      </c>
      <c r="G311" s="4">
        <v>12751894964</v>
      </c>
      <c r="H311" s="5" t="s">
        <v>393</v>
      </c>
      <c r="I311" s="7">
        <v>3632.36</v>
      </c>
      <c r="J311" s="6">
        <v>45546</v>
      </c>
      <c r="K311" s="7">
        <v>3492.65</v>
      </c>
      <c r="L311" s="6">
        <v>45527</v>
      </c>
      <c r="M311" s="8">
        <v>-19</v>
      </c>
      <c r="N311" s="8">
        <f t="shared" si="16"/>
        <v>11</v>
      </c>
      <c r="O311" s="10">
        <f t="shared" si="17"/>
        <v>-66360.350000000006</v>
      </c>
      <c r="P311" s="10">
        <f t="shared" si="18"/>
        <v>38419.15</v>
      </c>
      <c r="Q311" s="8">
        <f t="shared" si="19"/>
        <v>30</v>
      </c>
    </row>
    <row r="312" spans="1:17" x14ac:dyDescent="0.25">
      <c r="A312" s="4" t="s">
        <v>12</v>
      </c>
      <c r="B312" s="4" t="s">
        <v>288</v>
      </c>
      <c r="C312" s="4" t="s">
        <v>290</v>
      </c>
      <c r="D312" s="5">
        <v>488410010</v>
      </c>
      <c r="E312" s="6">
        <v>45517</v>
      </c>
      <c r="F312" s="6">
        <v>45517</v>
      </c>
      <c r="G312" s="4">
        <v>12762032240</v>
      </c>
      <c r="H312" s="5" t="s">
        <v>394</v>
      </c>
      <c r="I312" s="7">
        <v>1726.35</v>
      </c>
      <c r="J312" s="6">
        <v>45547</v>
      </c>
      <c r="K312" s="7">
        <v>1629.22</v>
      </c>
      <c r="L312" s="6">
        <v>45527</v>
      </c>
      <c r="M312" s="8">
        <v>-20</v>
      </c>
      <c r="N312" s="8">
        <f t="shared" si="16"/>
        <v>10</v>
      </c>
      <c r="O312" s="10">
        <f t="shared" si="17"/>
        <v>-32584.400000000001</v>
      </c>
      <c r="P312" s="10">
        <f t="shared" si="18"/>
        <v>16292.2</v>
      </c>
      <c r="Q312" s="8">
        <f t="shared" si="19"/>
        <v>30</v>
      </c>
    </row>
    <row r="313" spans="1:17" x14ac:dyDescent="0.25">
      <c r="A313" s="4" t="s">
        <v>12</v>
      </c>
      <c r="B313" s="4" t="s">
        <v>288</v>
      </c>
      <c r="C313" s="4" t="s">
        <v>290</v>
      </c>
      <c r="D313" s="5">
        <v>488410010</v>
      </c>
      <c r="E313" s="6">
        <v>45518</v>
      </c>
      <c r="F313" s="6">
        <v>45518</v>
      </c>
      <c r="G313" s="4">
        <v>12766792510</v>
      </c>
      <c r="H313" s="11">
        <v>4220624800020340</v>
      </c>
      <c r="I313" s="7">
        <v>286.89999999999998</v>
      </c>
      <c r="J313" s="6">
        <v>45548</v>
      </c>
      <c r="K313" s="7">
        <v>235.16</v>
      </c>
      <c r="L313" s="6">
        <v>45527</v>
      </c>
      <c r="M313" s="8">
        <v>-21</v>
      </c>
      <c r="N313" s="8">
        <f t="shared" si="16"/>
        <v>9</v>
      </c>
      <c r="O313" s="10">
        <f t="shared" si="17"/>
        <v>-4938.3599999999997</v>
      </c>
      <c r="P313" s="10">
        <f t="shared" si="18"/>
        <v>2116.44</v>
      </c>
      <c r="Q313" s="8">
        <f t="shared" si="19"/>
        <v>30</v>
      </c>
    </row>
    <row r="314" spans="1:17" x14ac:dyDescent="0.25">
      <c r="A314" s="4" t="s">
        <v>12</v>
      </c>
      <c r="B314" s="4" t="s">
        <v>288</v>
      </c>
      <c r="C314" s="4" t="s">
        <v>291</v>
      </c>
      <c r="D314" s="5">
        <v>1177760491</v>
      </c>
      <c r="E314" s="6">
        <v>45519</v>
      </c>
      <c r="F314" s="6">
        <v>45519</v>
      </c>
      <c r="G314" s="4">
        <v>12773377817</v>
      </c>
      <c r="H314" s="5" t="s">
        <v>395</v>
      </c>
      <c r="I314" s="7">
        <v>215.46</v>
      </c>
      <c r="J314" s="6">
        <v>45549</v>
      </c>
      <c r="K314" s="7">
        <v>197.13</v>
      </c>
      <c r="L314" s="6">
        <v>45531</v>
      </c>
      <c r="M314" s="8">
        <v>-18</v>
      </c>
      <c r="N314" s="8">
        <f t="shared" si="16"/>
        <v>12</v>
      </c>
      <c r="O314" s="10">
        <f t="shared" si="17"/>
        <v>-3548.34</v>
      </c>
      <c r="P314" s="10">
        <f t="shared" si="18"/>
        <v>2365.56</v>
      </c>
      <c r="Q314" s="8">
        <f t="shared" si="19"/>
        <v>30</v>
      </c>
    </row>
    <row r="315" spans="1:17" x14ac:dyDescent="0.25">
      <c r="A315" s="4" t="s">
        <v>12</v>
      </c>
      <c r="B315" s="4" t="s">
        <v>288</v>
      </c>
      <c r="C315" s="4" t="s">
        <v>291</v>
      </c>
      <c r="D315" s="5">
        <v>1177760491</v>
      </c>
      <c r="E315" s="6">
        <v>45519</v>
      </c>
      <c r="F315" s="6">
        <v>45519</v>
      </c>
      <c r="G315" s="4">
        <v>12773400301</v>
      </c>
      <c r="H315" s="5" t="s">
        <v>396</v>
      </c>
      <c r="I315" s="7">
        <v>66.650000000000006</v>
      </c>
      <c r="J315" s="6">
        <v>45549</v>
      </c>
      <c r="K315" s="7">
        <v>60.59</v>
      </c>
      <c r="L315" s="6">
        <v>45531</v>
      </c>
      <c r="M315" s="8">
        <v>-18</v>
      </c>
      <c r="N315" s="8">
        <f t="shared" si="16"/>
        <v>12</v>
      </c>
      <c r="O315" s="10">
        <f t="shared" si="17"/>
        <v>-1090.6200000000001</v>
      </c>
      <c r="P315" s="10">
        <f t="shared" si="18"/>
        <v>727.08</v>
      </c>
      <c r="Q315" s="8">
        <f t="shared" si="19"/>
        <v>30</v>
      </c>
    </row>
    <row r="316" spans="1:17" x14ac:dyDescent="0.25">
      <c r="A316" s="4" t="s">
        <v>12</v>
      </c>
      <c r="B316" s="4" t="s">
        <v>288</v>
      </c>
      <c r="C316" s="4" t="s">
        <v>291</v>
      </c>
      <c r="D316" s="5">
        <v>1177760491</v>
      </c>
      <c r="E316" s="6">
        <v>45519</v>
      </c>
      <c r="F316" s="6">
        <v>45519</v>
      </c>
      <c r="G316" s="4">
        <v>12773401966</v>
      </c>
      <c r="H316" s="5" t="s">
        <v>397</v>
      </c>
      <c r="I316" s="7">
        <v>40.19</v>
      </c>
      <c r="J316" s="6">
        <v>45549</v>
      </c>
      <c r="K316" s="7">
        <v>36.54</v>
      </c>
      <c r="L316" s="6">
        <v>45531</v>
      </c>
      <c r="M316" s="8">
        <v>-18</v>
      </c>
      <c r="N316" s="8">
        <f t="shared" si="16"/>
        <v>12</v>
      </c>
      <c r="O316" s="10">
        <f t="shared" si="17"/>
        <v>-657.72</v>
      </c>
      <c r="P316" s="10">
        <f t="shared" si="18"/>
        <v>438.48</v>
      </c>
      <c r="Q316" s="8">
        <f t="shared" si="19"/>
        <v>30</v>
      </c>
    </row>
    <row r="317" spans="1:17" x14ac:dyDescent="0.25">
      <c r="A317" s="4" t="s">
        <v>12</v>
      </c>
      <c r="B317" s="4" t="s">
        <v>288</v>
      </c>
      <c r="C317" s="4" t="s">
        <v>291</v>
      </c>
      <c r="D317" s="5">
        <v>1177760491</v>
      </c>
      <c r="E317" s="6">
        <v>45519</v>
      </c>
      <c r="F317" s="6">
        <v>45519</v>
      </c>
      <c r="G317" s="4">
        <v>12773403739</v>
      </c>
      <c r="H317" s="5" t="s">
        <v>398</v>
      </c>
      <c r="I317" s="7">
        <v>479.94</v>
      </c>
      <c r="J317" s="6">
        <v>45549</v>
      </c>
      <c r="K317" s="7">
        <v>436.31</v>
      </c>
      <c r="L317" s="6">
        <v>45531</v>
      </c>
      <c r="M317" s="8">
        <v>-18</v>
      </c>
      <c r="N317" s="8">
        <f t="shared" si="16"/>
        <v>12</v>
      </c>
      <c r="O317" s="10">
        <f t="shared" si="17"/>
        <v>-7853.58</v>
      </c>
      <c r="P317" s="10">
        <f t="shared" si="18"/>
        <v>5235.72</v>
      </c>
      <c r="Q317" s="8">
        <f t="shared" si="19"/>
        <v>30</v>
      </c>
    </row>
    <row r="318" spans="1:17" x14ac:dyDescent="0.25">
      <c r="A318" s="4" t="s">
        <v>12</v>
      </c>
      <c r="B318" s="4" t="s">
        <v>288</v>
      </c>
      <c r="C318" s="4" t="s">
        <v>291</v>
      </c>
      <c r="D318" s="5">
        <v>1177760491</v>
      </c>
      <c r="E318" s="6">
        <v>45519</v>
      </c>
      <c r="F318" s="6">
        <v>45519</v>
      </c>
      <c r="G318" s="4">
        <v>12773406480</v>
      </c>
      <c r="H318" s="5" t="s">
        <v>399</v>
      </c>
      <c r="I318" s="7">
        <v>100.55</v>
      </c>
      <c r="J318" s="6">
        <v>45549</v>
      </c>
      <c r="K318" s="7">
        <v>91.41</v>
      </c>
      <c r="L318" s="6">
        <v>45531</v>
      </c>
      <c r="M318" s="8">
        <v>-18</v>
      </c>
      <c r="N318" s="8">
        <f t="shared" si="16"/>
        <v>12</v>
      </c>
      <c r="O318" s="10">
        <f t="shared" si="17"/>
        <v>-1645.3799999999999</v>
      </c>
      <c r="P318" s="10">
        <f t="shared" si="18"/>
        <v>1096.92</v>
      </c>
      <c r="Q318" s="8">
        <f t="shared" si="19"/>
        <v>30</v>
      </c>
    </row>
    <row r="319" spans="1:17" x14ac:dyDescent="0.25">
      <c r="A319" s="4" t="s">
        <v>12</v>
      </c>
      <c r="B319" s="4" t="s">
        <v>288</v>
      </c>
      <c r="C319" s="4" t="s">
        <v>291</v>
      </c>
      <c r="D319" s="5">
        <v>1177760491</v>
      </c>
      <c r="E319" s="6">
        <v>45519</v>
      </c>
      <c r="F319" s="6">
        <v>45519</v>
      </c>
      <c r="G319" s="4">
        <v>12773407377</v>
      </c>
      <c r="H319" s="5" t="s">
        <v>400</v>
      </c>
      <c r="I319" s="7">
        <v>1892.19</v>
      </c>
      <c r="J319" s="6">
        <v>45549</v>
      </c>
      <c r="K319" s="7">
        <v>1722.11</v>
      </c>
      <c r="L319" s="6">
        <v>45531</v>
      </c>
      <c r="M319" s="8">
        <v>-18</v>
      </c>
      <c r="N319" s="8">
        <f t="shared" si="16"/>
        <v>12</v>
      </c>
      <c r="O319" s="10">
        <f t="shared" si="17"/>
        <v>-30997.98</v>
      </c>
      <c r="P319" s="10">
        <f t="shared" si="18"/>
        <v>20665.32</v>
      </c>
      <c r="Q319" s="8">
        <f t="shared" si="19"/>
        <v>30</v>
      </c>
    </row>
    <row r="320" spans="1:17" x14ac:dyDescent="0.25">
      <c r="A320" s="4" t="s">
        <v>12</v>
      </c>
      <c r="B320" s="4" t="s">
        <v>288</v>
      </c>
      <c r="C320" s="4" t="s">
        <v>291</v>
      </c>
      <c r="D320" s="5">
        <v>1177760491</v>
      </c>
      <c r="E320" s="6">
        <v>45519</v>
      </c>
      <c r="F320" s="6">
        <v>45519</v>
      </c>
      <c r="G320" s="4">
        <v>12773433639</v>
      </c>
      <c r="H320" s="5" t="s">
        <v>401</v>
      </c>
      <c r="I320" s="7">
        <v>446.23</v>
      </c>
      <c r="J320" s="6">
        <v>45549</v>
      </c>
      <c r="K320" s="7">
        <v>405.66</v>
      </c>
      <c r="L320" s="6">
        <v>45531</v>
      </c>
      <c r="M320" s="8">
        <v>-18</v>
      </c>
      <c r="N320" s="8">
        <f t="shared" si="16"/>
        <v>12</v>
      </c>
      <c r="O320" s="10">
        <f t="shared" si="17"/>
        <v>-7301.88</v>
      </c>
      <c r="P320" s="10">
        <f t="shared" si="18"/>
        <v>4867.92</v>
      </c>
      <c r="Q320" s="8">
        <f t="shared" si="19"/>
        <v>30</v>
      </c>
    </row>
    <row r="321" spans="1:17" x14ac:dyDescent="0.25">
      <c r="A321" s="4" t="s">
        <v>12</v>
      </c>
      <c r="B321" s="4" t="s">
        <v>288</v>
      </c>
      <c r="C321" s="4" t="s">
        <v>291</v>
      </c>
      <c r="D321" s="5">
        <v>1177760491</v>
      </c>
      <c r="E321" s="6">
        <v>45519</v>
      </c>
      <c r="F321" s="6">
        <v>45519</v>
      </c>
      <c r="G321" s="4">
        <v>12773434470</v>
      </c>
      <c r="H321" s="5" t="s">
        <v>402</v>
      </c>
      <c r="I321" s="7">
        <v>2706.77</v>
      </c>
      <c r="J321" s="6">
        <v>45549</v>
      </c>
      <c r="K321" s="7">
        <v>2460.6999999999998</v>
      </c>
      <c r="L321" s="6">
        <v>45531</v>
      </c>
      <c r="M321" s="8">
        <v>-18</v>
      </c>
      <c r="N321" s="8">
        <f t="shared" si="16"/>
        <v>12</v>
      </c>
      <c r="O321" s="10">
        <f t="shared" si="17"/>
        <v>-44292.6</v>
      </c>
      <c r="P321" s="10">
        <f t="shared" si="18"/>
        <v>29528.399999999998</v>
      </c>
      <c r="Q321" s="8">
        <f t="shared" si="19"/>
        <v>30</v>
      </c>
    </row>
    <row r="322" spans="1:17" x14ac:dyDescent="0.25">
      <c r="A322" s="4" t="s">
        <v>12</v>
      </c>
      <c r="B322" s="4" t="s">
        <v>288</v>
      </c>
      <c r="C322" s="4" t="s">
        <v>291</v>
      </c>
      <c r="D322" s="5">
        <v>1177760491</v>
      </c>
      <c r="E322" s="6">
        <v>45519</v>
      </c>
      <c r="F322" s="6">
        <v>45519</v>
      </c>
      <c r="G322" s="4">
        <v>12773438491</v>
      </c>
      <c r="H322" s="5" t="s">
        <v>403</v>
      </c>
      <c r="I322" s="7">
        <v>201.59</v>
      </c>
      <c r="J322" s="6">
        <v>45549</v>
      </c>
      <c r="K322" s="7">
        <v>183.26</v>
      </c>
      <c r="L322" s="6">
        <v>45531</v>
      </c>
      <c r="M322" s="8">
        <v>-18</v>
      </c>
      <c r="N322" s="8">
        <f t="shared" si="16"/>
        <v>12</v>
      </c>
      <c r="O322" s="10">
        <f t="shared" si="17"/>
        <v>-3298.68</v>
      </c>
      <c r="P322" s="10">
        <f t="shared" si="18"/>
        <v>2199.12</v>
      </c>
      <c r="Q322" s="8">
        <f t="shared" si="19"/>
        <v>30</v>
      </c>
    </row>
    <row r="323" spans="1:17" x14ac:dyDescent="0.25">
      <c r="A323" s="4" t="s">
        <v>12</v>
      </c>
      <c r="B323" s="4" t="s">
        <v>288</v>
      </c>
      <c r="C323" s="4" t="s">
        <v>291</v>
      </c>
      <c r="D323" s="5">
        <v>1177760491</v>
      </c>
      <c r="E323" s="6">
        <v>45519</v>
      </c>
      <c r="F323" s="6">
        <v>45519</v>
      </c>
      <c r="G323" s="4">
        <v>12773439108</v>
      </c>
      <c r="H323" s="5" t="s">
        <v>404</v>
      </c>
      <c r="I323" s="7">
        <v>24.41</v>
      </c>
      <c r="J323" s="6">
        <v>45549</v>
      </c>
      <c r="K323" s="7">
        <v>22.19</v>
      </c>
      <c r="L323" s="6">
        <v>45531</v>
      </c>
      <c r="M323" s="8">
        <v>-18</v>
      </c>
      <c r="N323" s="8">
        <f t="shared" ref="N323:N386" si="20">L323-F323</f>
        <v>12</v>
      </c>
      <c r="O323" s="10">
        <f t="shared" ref="O323:O386" si="21">M323*K323</f>
        <v>-399.42</v>
      </c>
      <c r="P323" s="10">
        <f t="shared" ref="P323:P386" si="22">N323*K323</f>
        <v>266.28000000000003</v>
      </c>
      <c r="Q323" s="8">
        <f t="shared" ref="Q323:Q386" si="23">J323-F323</f>
        <v>30</v>
      </c>
    </row>
    <row r="324" spans="1:17" x14ac:dyDescent="0.25">
      <c r="A324" s="4" t="s">
        <v>12</v>
      </c>
      <c r="B324" s="4" t="s">
        <v>288</v>
      </c>
      <c r="C324" s="4" t="s">
        <v>291</v>
      </c>
      <c r="D324" s="5">
        <v>1177760491</v>
      </c>
      <c r="E324" s="6">
        <v>45519</v>
      </c>
      <c r="F324" s="6">
        <v>45519</v>
      </c>
      <c r="G324" s="4">
        <v>12773439381</v>
      </c>
      <c r="H324" s="5" t="s">
        <v>405</v>
      </c>
      <c r="I324" s="7">
        <v>569.89</v>
      </c>
      <c r="J324" s="6">
        <v>45549</v>
      </c>
      <c r="K324" s="7">
        <v>520.12</v>
      </c>
      <c r="L324" s="6">
        <v>45531</v>
      </c>
      <c r="M324" s="8">
        <v>-18</v>
      </c>
      <c r="N324" s="8">
        <f t="shared" si="20"/>
        <v>12</v>
      </c>
      <c r="O324" s="10">
        <f t="shared" si="21"/>
        <v>-9362.16</v>
      </c>
      <c r="P324" s="10">
        <f t="shared" si="22"/>
        <v>6241.4400000000005</v>
      </c>
      <c r="Q324" s="8">
        <f t="shared" si="23"/>
        <v>30</v>
      </c>
    </row>
    <row r="325" spans="1:17" x14ac:dyDescent="0.25">
      <c r="A325" s="4" t="s">
        <v>12</v>
      </c>
      <c r="B325" s="4" t="s">
        <v>288</v>
      </c>
      <c r="C325" s="4" t="s">
        <v>291</v>
      </c>
      <c r="D325" s="5">
        <v>1177760491</v>
      </c>
      <c r="E325" s="6">
        <v>45519</v>
      </c>
      <c r="F325" s="6">
        <v>45519</v>
      </c>
      <c r="G325" s="4">
        <v>12773439754</v>
      </c>
      <c r="H325" s="5" t="s">
        <v>406</v>
      </c>
      <c r="I325" s="7">
        <v>479.94</v>
      </c>
      <c r="J325" s="6">
        <v>45549</v>
      </c>
      <c r="K325" s="7">
        <v>436.31</v>
      </c>
      <c r="L325" s="6">
        <v>45531</v>
      </c>
      <c r="M325" s="8">
        <v>-18</v>
      </c>
      <c r="N325" s="8">
        <f t="shared" si="20"/>
        <v>12</v>
      </c>
      <c r="O325" s="10">
        <f t="shared" si="21"/>
        <v>-7853.58</v>
      </c>
      <c r="P325" s="10">
        <f t="shared" si="22"/>
        <v>5235.72</v>
      </c>
      <c r="Q325" s="8">
        <f t="shared" si="23"/>
        <v>30</v>
      </c>
    </row>
    <row r="326" spans="1:17" x14ac:dyDescent="0.25">
      <c r="A326" s="4" t="s">
        <v>12</v>
      </c>
      <c r="B326" s="4" t="s">
        <v>288</v>
      </c>
      <c r="C326" s="4" t="s">
        <v>291</v>
      </c>
      <c r="D326" s="5">
        <v>1177760491</v>
      </c>
      <c r="E326" s="6">
        <v>45519</v>
      </c>
      <c r="F326" s="6">
        <v>45519</v>
      </c>
      <c r="G326" s="4">
        <v>12773439848</v>
      </c>
      <c r="H326" s="5" t="s">
        <v>407</v>
      </c>
      <c r="I326" s="7">
        <v>627.77</v>
      </c>
      <c r="J326" s="6">
        <v>45549</v>
      </c>
      <c r="K326" s="7">
        <v>570.70000000000005</v>
      </c>
      <c r="L326" s="6">
        <v>45531</v>
      </c>
      <c r="M326" s="8">
        <v>-18</v>
      </c>
      <c r="N326" s="8">
        <f t="shared" si="20"/>
        <v>12</v>
      </c>
      <c r="O326" s="10">
        <f t="shared" si="21"/>
        <v>-10272.6</v>
      </c>
      <c r="P326" s="10">
        <f t="shared" si="22"/>
        <v>6848.4000000000005</v>
      </c>
      <c r="Q326" s="8">
        <f t="shared" si="23"/>
        <v>30</v>
      </c>
    </row>
    <row r="327" spans="1:17" x14ac:dyDescent="0.25">
      <c r="A327" s="4" t="s">
        <v>12</v>
      </c>
      <c r="B327" s="4" t="s">
        <v>288</v>
      </c>
      <c r="C327" s="4" t="s">
        <v>291</v>
      </c>
      <c r="D327" s="5">
        <v>1177760491</v>
      </c>
      <c r="E327" s="6">
        <v>45519</v>
      </c>
      <c r="F327" s="6">
        <v>45519</v>
      </c>
      <c r="G327" s="4">
        <v>12773443330</v>
      </c>
      <c r="H327" s="5" t="s">
        <v>408</v>
      </c>
      <c r="I327" s="7">
        <v>665.51</v>
      </c>
      <c r="J327" s="6">
        <v>45549</v>
      </c>
      <c r="K327" s="7">
        <v>605.01</v>
      </c>
      <c r="L327" s="6">
        <v>45531</v>
      </c>
      <c r="M327" s="8">
        <v>-18</v>
      </c>
      <c r="N327" s="8">
        <f t="shared" si="20"/>
        <v>12</v>
      </c>
      <c r="O327" s="10">
        <f t="shared" si="21"/>
        <v>-10890.18</v>
      </c>
      <c r="P327" s="10">
        <f t="shared" si="22"/>
        <v>7260.12</v>
      </c>
      <c r="Q327" s="8">
        <f t="shared" si="23"/>
        <v>30</v>
      </c>
    </row>
    <row r="328" spans="1:17" x14ac:dyDescent="0.25">
      <c r="A328" s="4" t="s">
        <v>12</v>
      </c>
      <c r="B328" s="4" t="s">
        <v>288</v>
      </c>
      <c r="C328" s="4" t="s">
        <v>291</v>
      </c>
      <c r="D328" s="5">
        <v>1177760491</v>
      </c>
      <c r="E328" s="6">
        <v>45519</v>
      </c>
      <c r="F328" s="6">
        <v>45519</v>
      </c>
      <c r="G328" s="4">
        <v>12773443962</v>
      </c>
      <c r="H328" s="5" t="s">
        <v>409</v>
      </c>
      <c r="I328" s="7">
        <v>1281.28</v>
      </c>
      <c r="J328" s="6">
        <v>45549</v>
      </c>
      <c r="K328" s="7">
        <v>1164.8</v>
      </c>
      <c r="L328" s="6">
        <v>45531</v>
      </c>
      <c r="M328" s="8">
        <v>-18</v>
      </c>
      <c r="N328" s="8">
        <f t="shared" si="20"/>
        <v>12</v>
      </c>
      <c r="O328" s="10">
        <f t="shared" si="21"/>
        <v>-20966.399999999998</v>
      </c>
      <c r="P328" s="10">
        <f t="shared" si="22"/>
        <v>13977.599999999999</v>
      </c>
      <c r="Q328" s="8">
        <f t="shared" si="23"/>
        <v>30</v>
      </c>
    </row>
    <row r="329" spans="1:17" x14ac:dyDescent="0.25">
      <c r="A329" s="4" t="s">
        <v>12</v>
      </c>
      <c r="B329" s="4" t="s">
        <v>288</v>
      </c>
      <c r="C329" s="4" t="s">
        <v>291</v>
      </c>
      <c r="D329" s="5">
        <v>1177760491</v>
      </c>
      <c r="E329" s="6">
        <v>45519</v>
      </c>
      <c r="F329" s="6">
        <v>45519</v>
      </c>
      <c r="G329" s="4">
        <v>12773446166</v>
      </c>
      <c r="H329" s="5" t="s">
        <v>410</v>
      </c>
      <c r="I329" s="7">
        <v>2145.85</v>
      </c>
      <c r="J329" s="6">
        <v>45549</v>
      </c>
      <c r="K329" s="7">
        <v>1950.77</v>
      </c>
      <c r="L329" s="6">
        <v>45531</v>
      </c>
      <c r="M329" s="8">
        <v>-18</v>
      </c>
      <c r="N329" s="8">
        <f t="shared" si="20"/>
        <v>12</v>
      </c>
      <c r="O329" s="10">
        <f t="shared" si="21"/>
        <v>-35113.86</v>
      </c>
      <c r="P329" s="10">
        <f t="shared" si="22"/>
        <v>23409.239999999998</v>
      </c>
      <c r="Q329" s="8">
        <f t="shared" si="23"/>
        <v>30</v>
      </c>
    </row>
    <row r="330" spans="1:17" x14ac:dyDescent="0.25">
      <c r="A330" s="4" t="s">
        <v>12</v>
      </c>
      <c r="B330" s="4" t="s">
        <v>288</v>
      </c>
      <c r="C330" s="4" t="s">
        <v>291</v>
      </c>
      <c r="D330" s="5">
        <v>1177760491</v>
      </c>
      <c r="E330" s="6">
        <v>45519</v>
      </c>
      <c r="F330" s="6">
        <v>45519</v>
      </c>
      <c r="G330" s="4">
        <v>12773446283</v>
      </c>
      <c r="H330" s="5" t="s">
        <v>411</v>
      </c>
      <c r="I330" s="7">
        <v>547.44000000000005</v>
      </c>
      <c r="J330" s="6">
        <v>45549</v>
      </c>
      <c r="K330" s="7">
        <v>497.67</v>
      </c>
      <c r="L330" s="6">
        <v>45531</v>
      </c>
      <c r="M330" s="8">
        <v>-18</v>
      </c>
      <c r="N330" s="8">
        <f t="shared" si="20"/>
        <v>12</v>
      </c>
      <c r="O330" s="10">
        <f t="shared" si="21"/>
        <v>-8958.06</v>
      </c>
      <c r="P330" s="10">
        <f t="shared" si="22"/>
        <v>5972.04</v>
      </c>
      <c r="Q330" s="8">
        <f t="shared" si="23"/>
        <v>30</v>
      </c>
    </row>
    <row r="331" spans="1:17" x14ac:dyDescent="0.25">
      <c r="A331" s="4" t="s">
        <v>12</v>
      </c>
      <c r="B331" s="4" t="s">
        <v>288</v>
      </c>
      <c r="C331" s="4" t="s">
        <v>291</v>
      </c>
      <c r="D331" s="5">
        <v>1177760491</v>
      </c>
      <c r="E331" s="6">
        <v>45519</v>
      </c>
      <c r="F331" s="6">
        <v>45519</v>
      </c>
      <c r="G331" s="4">
        <v>12773446412</v>
      </c>
      <c r="H331" s="5" t="s">
        <v>412</v>
      </c>
      <c r="I331" s="7">
        <v>636</v>
      </c>
      <c r="J331" s="6">
        <v>45549</v>
      </c>
      <c r="K331" s="7">
        <v>578.17999999999995</v>
      </c>
      <c r="L331" s="6">
        <v>45531</v>
      </c>
      <c r="M331" s="8">
        <v>-18</v>
      </c>
      <c r="N331" s="8">
        <f t="shared" si="20"/>
        <v>12</v>
      </c>
      <c r="O331" s="10">
        <f t="shared" si="21"/>
        <v>-10407.24</v>
      </c>
      <c r="P331" s="10">
        <f t="shared" si="22"/>
        <v>6938.16</v>
      </c>
      <c r="Q331" s="8">
        <f t="shared" si="23"/>
        <v>30</v>
      </c>
    </row>
    <row r="332" spans="1:17" x14ac:dyDescent="0.25">
      <c r="A332" s="4" t="s">
        <v>12</v>
      </c>
      <c r="B332" s="4" t="s">
        <v>288</v>
      </c>
      <c r="C332" s="4" t="s">
        <v>291</v>
      </c>
      <c r="D332" s="5">
        <v>1177760491</v>
      </c>
      <c r="E332" s="6">
        <v>45519</v>
      </c>
      <c r="F332" s="6">
        <v>45519</v>
      </c>
      <c r="G332" s="4">
        <v>12773449083</v>
      </c>
      <c r="H332" s="5" t="s">
        <v>413</v>
      </c>
      <c r="I332" s="7">
        <v>180.7</v>
      </c>
      <c r="J332" s="6">
        <v>45549</v>
      </c>
      <c r="K332" s="7">
        <v>164.27</v>
      </c>
      <c r="L332" s="6">
        <v>45531</v>
      </c>
      <c r="M332" s="8">
        <v>-18</v>
      </c>
      <c r="N332" s="8">
        <f t="shared" si="20"/>
        <v>12</v>
      </c>
      <c r="O332" s="10">
        <f t="shared" si="21"/>
        <v>-2956.86</v>
      </c>
      <c r="P332" s="10">
        <f t="shared" si="22"/>
        <v>1971.2400000000002</v>
      </c>
      <c r="Q332" s="8">
        <f t="shared" si="23"/>
        <v>30</v>
      </c>
    </row>
    <row r="333" spans="1:17" x14ac:dyDescent="0.25">
      <c r="A333" s="4" t="s">
        <v>12</v>
      </c>
      <c r="B333" s="4" t="s">
        <v>288</v>
      </c>
      <c r="C333" s="4" t="s">
        <v>291</v>
      </c>
      <c r="D333" s="5">
        <v>1177760491</v>
      </c>
      <c r="E333" s="6">
        <v>45519</v>
      </c>
      <c r="F333" s="6">
        <v>45519</v>
      </c>
      <c r="G333" s="4">
        <v>12773591802</v>
      </c>
      <c r="H333" s="5" t="s">
        <v>414</v>
      </c>
      <c r="I333" s="7">
        <v>125.69</v>
      </c>
      <c r="J333" s="6">
        <v>45549</v>
      </c>
      <c r="K333" s="7">
        <v>114.26</v>
      </c>
      <c r="L333" s="6">
        <v>45531</v>
      </c>
      <c r="M333" s="8">
        <v>-18</v>
      </c>
      <c r="N333" s="8">
        <f t="shared" si="20"/>
        <v>12</v>
      </c>
      <c r="O333" s="10">
        <f t="shared" si="21"/>
        <v>-2056.6800000000003</v>
      </c>
      <c r="P333" s="10">
        <f t="shared" si="22"/>
        <v>1371.1200000000001</v>
      </c>
      <c r="Q333" s="8">
        <f t="shared" si="23"/>
        <v>30</v>
      </c>
    </row>
    <row r="334" spans="1:17" x14ac:dyDescent="0.25">
      <c r="A334" s="4" t="s">
        <v>12</v>
      </c>
      <c r="B334" s="4" t="s">
        <v>288</v>
      </c>
      <c r="C334" s="4" t="s">
        <v>291</v>
      </c>
      <c r="D334" s="5">
        <v>1177760491</v>
      </c>
      <c r="E334" s="6">
        <v>45519</v>
      </c>
      <c r="F334" s="6">
        <v>45519</v>
      </c>
      <c r="G334" s="4">
        <v>12773594075</v>
      </c>
      <c r="H334" s="5" t="s">
        <v>415</v>
      </c>
      <c r="I334" s="7">
        <v>260.87</v>
      </c>
      <c r="J334" s="6">
        <v>45549</v>
      </c>
      <c r="K334" s="7">
        <v>237.15</v>
      </c>
      <c r="L334" s="6">
        <v>45531</v>
      </c>
      <c r="M334" s="8">
        <v>-18</v>
      </c>
      <c r="N334" s="8">
        <f t="shared" si="20"/>
        <v>12</v>
      </c>
      <c r="O334" s="10">
        <f t="shared" si="21"/>
        <v>-4268.7</v>
      </c>
      <c r="P334" s="10">
        <f t="shared" si="22"/>
        <v>2845.8</v>
      </c>
      <c r="Q334" s="8">
        <f t="shared" si="23"/>
        <v>30</v>
      </c>
    </row>
    <row r="335" spans="1:17" x14ac:dyDescent="0.25">
      <c r="A335" s="4" t="s">
        <v>12</v>
      </c>
      <c r="B335" s="4" t="s">
        <v>288</v>
      </c>
      <c r="C335" s="4" t="s">
        <v>291</v>
      </c>
      <c r="D335" s="5">
        <v>1177760491</v>
      </c>
      <c r="E335" s="6">
        <v>45519</v>
      </c>
      <c r="F335" s="6">
        <v>45519</v>
      </c>
      <c r="G335" s="4">
        <v>12773777118</v>
      </c>
      <c r="H335" s="5" t="s">
        <v>416</v>
      </c>
      <c r="I335" s="7">
        <v>956.55</v>
      </c>
      <c r="J335" s="6">
        <v>45549</v>
      </c>
      <c r="K335" s="7">
        <v>869.59</v>
      </c>
      <c r="L335" s="6">
        <v>45531</v>
      </c>
      <c r="M335" s="8">
        <v>-18</v>
      </c>
      <c r="N335" s="8">
        <f t="shared" si="20"/>
        <v>12</v>
      </c>
      <c r="O335" s="10">
        <f t="shared" si="21"/>
        <v>-15652.62</v>
      </c>
      <c r="P335" s="10">
        <f t="shared" si="22"/>
        <v>10435.08</v>
      </c>
      <c r="Q335" s="8">
        <f t="shared" si="23"/>
        <v>30</v>
      </c>
    </row>
    <row r="336" spans="1:17" x14ac:dyDescent="0.25">
      <c r="A336" s="4" t="s">
        <v>12</v>
      </c>
      <c r="B336" s="4" t="s">
        <v>288</v>
      </c>
      <c r="C336" s="4" t="s">
        <v>291</v>
      </c>
      <c r="D336" s="5">
        <v>1177760491</v>
      </c>
      <c r="E336" s="6">
        <v>45519</v>
      </c>
      <c r="F336" s="6">
        <v>45519</v>
      </c>
      <c r="G336" s="4">
        <v>12773778051</v>
      </c>
      <c r="H336" s="5" t="s">
        <v>417</v>
      </c>
      <c r="I336" s="7">
        <v>1509</v>
      </c>
      <c r="J336" s="6">
        <v>45549</v>
      </c>
      <c r="K336" s="7">
        <v>1371.82</v>
      </c>
      <c r="L336" s="6">
        <v>45531</v>
      </c>
      <c r="M336" s="8">
        <v>-18</v>
      </c>
      <c r="N336" s="8">
        <f t="shared" si="20"/>
        <v>12</v>
      </c>
      <c r="O336" s="10">
        <f t="shared" si="21"/>
        <v>-24692.76</v>
      </c>
      <c r="P336" s="10">
        <f t="shared" si="22"/>
        <v>16461.84</v>
      </c>
      <c r="Q336" s="8">
        <f t="shared" si="23"/>
        <v>30</v>
      </c>
    </row>
    <row r="337" spans="1:17" x14ac:dyDescent="0.25">
      <c r="A337" s="4" t="s">
        <v>12</v>
      </c>
      <c r="B337" s="4" t="s">
        <v>288</v>
      </c>
      <c r="C337" s="4" t="s">
        <v>291</v>
      </c>
      <c r="D337" s="5">
        <v>1177760491</v>
      </c>
      <c r="E337" s="6">
        <v>45519</v>
      </c>
      <c r="F337" s="6">
        <v>45519</v>
      </c>
      <c r="G337" s="4">
        <v>12773778476</v>
      </c>
      <c r="H337" s="5" t="s">
        <v>418</v>
      </c>
      <c r="I337" s="7">
        <v>121.44</v>
      </c>
      <c r="J337" s="6">
        <v>45549</v>
      </c>
      <c r="K337" s="7">
        <v>110.4</v>
      </c>
      <c r="L337" s="6">
        <v>45531</v>
      </c>
      <c r="M337" s="8">
        <v>-18</v>
      </c>
      <c r="N337" s="8">
        <f t="shared" si="20"/>
        <v>12</v>
      </c>
      <c r="O337" s="10">
        <f t="shared" si="21"/>
        <v>-1987.2</v>
      </c>
      <c r="P337" s="10">
        <f t="shared" si="22"/>
        <v>1324.8000000000002</v>
      </c>
      <c r="Q337" s="8">
        <f t="shared" si="23"/>
        <v>30</v>
      </c>
    </row>
    <row r="338" spans="1:17" x14ac:dyDescent="0.25">
      <c r="A338" s="4" t="s">
        <v>12</v>
      </c>
      <c r="B338" s="4" t="s">
        <v>288</v>
      </c>
      <c r="C338" s="4" t="s">
        <v>291</v>
      </c>
      <c r="D338" s="5">
        <v>1177760491</v>
      </c>
      <c r="E338" s="6">
        <v>45519</v>
      </c>
      <c r="F338" s="6">
        <v>45519</v>
      </c>
      <c r="G338" s="4">
        <v>12773781187</v>
      </c>
      <c r="H338" s="5" t="s">
        <v>419</v>
      </c>
      <c r="I338" s="7">
        <v>1078.83</v>
      </c>
      <c r="J338" s="6">
        <v>45549</v>
      </c>
      <c r="K338" s="7">
        <v>980.75</v>
      </c>
      <c r="L338" s="6">
        <v>45531</v>
      </c>
      <c r="M338" s="8">
        <v>-18</v>
      </c>
      <c r="N338" s="8">
        <f t="shared" si="20"/>
        <v>12</v>
      </c>
      <c r="O338" s="10">
        <f t="shared" si="21"/>
        <v>-17653.5</v>
      </c>
      <c r="P338" s="10">
        <f t="shared" si="22"/>
        <v>11769</v>
      </c>
      <c r="Q338" s="8">
        <f t="shared" si="23"/>
        <v>30</v>
      </c>
    </row>
    <row r="339" spans="1:17" x14ac:dyDescent="0.25">
      <c r="A339" s="4" t="s">
        <v>12</v>
      </c>
      <c r="B339" s="4" t="s">
        <v>288</v>
      </c>
      <c r="C339" s="4" t="s">
        <v>291</v>
      </c>
      <c r="D339" s="5">
        <v>1177760491</v>
      </c>
      <c r="E339" s="6">
        <v>45519</v>
      </c>
      <c r="F339" s="6">
        <v>45519</v>
      </c>
      <c r="G339" s="4">
        <v>12773790398</v>
      </c>
      <c r="H339" s="5" t="s">
        <v>420</v>
      </c>
      <c r="I339" s="7">
        <v>3798.21</v>
      </c>
      <c r="J339" s="6">
        <v>45549</v>
      </c>
      <c r="K339" s="7">
        <v>3452.92</v>
      </c>
      <c r="L339" s="6">
        <v>45531</v>
      </c>
      <c r="M339" s="8">
        <v>-18</v>
      </c>
      <c r="N339" s="8">
        <f t="shared" si="20"/>
        <v>12</v>
      </c>
      <c r="O339" s="10">
        <f t="shared" si="21"/>
        <v>-62152.56</v>
      </c>
      <c r="P339" s="10">
        <f t="shared" si="22"/>
        <v>41435.040000000001</v>
      </c>
      <c r="Q339" s="8">
        <f t="shared" si="23"/>
        <v>30</v>
      </c>
    </row>
    <row r="340" spans="1:17" x14ac:dyDescent="0.25">
      <c r="A340" s="4" t="s">
        <v>12</v>
      </c>
      <c r="B340" s="4" t="s">
        <v>288</v>
      </c>
      <c r="C340" s="4" t="s">
        <v>291</v>
      </c>
      <c r="D340" s="5">
        <v>1177760491</v>
      </c>
      <c r="E340" s="6">
        <v>45519</v>
      </c>
      <c r="F340" s="6">
        <v>45519</v>
      </c>
      <c r="G340" s="4">
        <v>12773794931</v>
      </c>
      <c r="H340" s="5" t="s">
        <v>421</v>
      </c>
      <c r="I340" s="7">
        <v>349.86</v>
      </c>
      <c r="J340" s="6">
        <v>45549</v>
      </c>
      <c r="K340" s="7">
        <v>318.88</v>
      </c>
      <c r="L340" s="6">
        <v>45531</v>
      </c>
      <c r="M340" s="8">
        <v>-18</v>
      </c>
      <c r="N340" s="8">
        <f t="shared" si="20"/>
        <v>12</v>
      </c>
      <c r="O340" s="10">
        <f t="shared" si="21"/>
        <v>-5739.84</v>
      </c>
      <c r="P340" s="10">
        <f t="shared" si="22"/>
        <v>3826.56</v>
      </c>
      <c r="Q340" s="8">
        <f t="shared" si="23"/>
        <v>30</v>
      </c>
    </row>
    <row r="341" spans="1:17" x14ac:dyDescent="0.25">
      <c r="A341" s="4" t="s">
        <v>12</v>
      </c>
      <c r="B341" s="4" t="s">
        <v>288</v>
      </c>
      <c r="C341" s="4" t="s">
        <v>291</v>
      </c>
      <c r="D341" s="5">
        <v>1177760491</v>
      </c>
      <c r="E341" s="6">
        <v>45519</v>
      </c>
      <c r="F341" s="6">
        <v>45519</v>
      </c>
      <c r="G341" s="4">
        <v>12773795050</v>
      </c>
      <c r="H341" s="5" t="s">
        <v>422</v>
      </c>
      <c r="I341" s="7">
        <v>463.07</v>
      </c>
      <c r="J341" s="6">
        <v>45549</v>
      </c>
      <c r="K341" s="7">
        <v>420.97</v>
      </c>
      <c r="L341" s="6">
        <v>45531</v>
      </c>
      <c r="M341" s="8">
        <v>-18</v>
      </c>
      <c r="N341" s="8">
        <f t="shared" si="20"/>
        <v>12</v>
      </c>
      <c r="O341" s="10">
        <f t="shared" si="21"/>
        <v>-7577.4600000000009</v>
      </c>
      <c r="P341" s="10">
        <f t="shared" si="22"/>
        <v>5051.6400000000003</v>
      </c>
      <c r="Q341" s="8">
        <f t="shared" si="23"/>
        <v>30</v>
      </c>
    </row>
    <row r="342" spans="1:17" x14ac:dyDescent="0.25">
      <c r="A342" s="4" t="s">
        <v>12</v>
      </c>
      <c r="B342" s="4" t="s">
        <v>288</v>
      </c>
      <c r="C342" s="4" t="s">
        <v>291</v>
      </c>
      <c r="D342" s="5">
        <v>1177760491</v>
      </c>
      <c r="E342" s="6">
        <v>45519</v>
      </c>
      <c r="F342" s="6">
        <v>45519</v>
      </c>
      <c r="G342" s="4">
        <v>12773795157</v>
      </c>
      <c r="H342" s="5" t="s">
        <v>423</v>
      </c>
      <c r="I342" s="7">
        <v>526.55999999999995</v>
      </c>
      <c r="J342" s="6">
        <v>45549</v>
      </c>
      <c r="K342" s="7">
        <v>478.69</v>
      </c>
      <c r="L342" s="6">
        <v>45531</v>
      </c>
      <c r="M342" s="8">
        <v>-18</v>
      </c>
      <c r="N342" s="8">
        <f t="shared" si="20"/>
        <v>12</v>
      </c>
      <c r="O342" s="10">
        <f t="shared" si="21"/>
        <v>-8616.42</v>
      </c>
      <c r="P342" s="10">
        <f t="shared" si="22"/>
        <v>5744.28</v>
      </c>
      <c r="Q342" s="8">
        <f t="shared" si="23"/>
        <v>30</v>
      </c>
    </row>
    <row r="343" spans="1:17" x14ac:dyDescent="0.25">
      <c r="A343" s="4" t="s">
        <v>12</v>
      </c>
      <c r="B343" s="4" t="s">
        <v>288</v>
      </c>
      <c r="C343" s="4" t="s">
        <v>291</v>
      </c>
      <c r="D343" s="5">
        <v>1177760491</v>
      </c>
      <c r="E343" s="6">
        <v>45519</v>
      </c>
      <c r="F343" s="6">
        <v>45519</v>
      </c>
      <c r="G343" s="4">
        <v>12773797129</v>
      </c>
      <c r="H343" s="5" t="s">
        <v>424</v>
      </c>
      <c r="I343" s="7">
        <v>880.61</v>
      </c>
      <c r="J343" s="6">
        <v>45549</v>
      </c>
      <c r="K343" s="7">
        <v>800.55</v>
      </c>
      <c r="L343" s="6">
        <v>45531</v>
      </c>
      <c r="M343" s="8">
        <v>-18</v>
      </c>
      <c r="N343" s="8">
        <f t="shared" si="20"/>
        <v>12</v>
      </c>
      <c r="O343" s="10">
        <f t="shared" si="21"/>
        <v>-14409.9</v>
      </c>
      <c r="P343" s="10">
        <f t="shared" si="22"/>
        <v>9606.5999999999985</v>
      </c>
      <c r="Q343" s="8">
        <f t="shared" si="23"/>
        <v>30</v>
      </c>
    </row>
    <row r="344" spans="1:17" x14ac:dyDescent="0.25">
      <c r="A344" s="4" t="s">
        <v>12</v>
      </c>
      <c r="B344" s="4" t="s">
        <v>288</v>
      </c>
      <c r="C344" s="4" t="s">
        <v>291</v>
      </c>
      <c r="D344" s="5">
        <v>1177760491</v>
      </c>
      <c r="E344" s="6">
        <v>45519</v>
      </c>
      <c r="F344" s="6">
        <v>45519</v>
      </c>
      <c r="G344" s="4">
        <v>12773805080</v>
      </c>
      <c r="H344" s="5" t="s">
        <v>425</v>
      </c>
      <c r="I344" s="7">
        <v>711.9</v>
      </c>
      <c r="J344" s="6">
        <v>45549</v>
      </c>
      <c r="K344" s="7">
        <v>647.17999999999995</v>
      </c>
      <c r="L344" s="6">
        <v>45531</v>
      </c>
      <c r="M344" s="8">
        <v>-18</v>
      </c>
      <c r="N344" s="8">
        <f t="shared" si="20"/>
        <v>12</v>
      </c>
      <c r="O344" s="10">
        <f t="shared" si="21"/>
        <v>-11649.24</v>
      </c>
      <c r="P344" s="10">
        <f t="shared" si="22"/>
        <v>7766.16</v>
      </c>
      <c r="Q344" s="8">
        <f t="shared" si="23"/>
        <v>30</v>
      </c>
    </row>
    <row r="345" spans="1:17" x14ac:dyDescent="0.25">
      <c r="A345" s="4" t="s">
        <v>12</v>
      </c>
      <c r="B345" s="4" t="s">
        <v>288</v>
      </c>
      <c r="C345" s="4" t="s">
        <v>291</v>
      </c>
      <c r="D345" s="5">
        <v>1177760491</v>
      </c>
      <c r="E345" s="6">
        <v>45519</v>
      </c>
      <c r="F345" s="6">
        <v>45519</v>
      </c>
      <c r="G345" s="4">
        <v>12773805666</v>
      </c>
      <c r="H345" s="5" t="s">
        <v>426</v>
      </c>
      <c r="I345" s="7">
        <v>20.52</v>
      </c>
      <c r="J345" s="6">
        <v>45549</v>
      </c>
      <c r="K345" s="7">
        <v>18.649999999999999</v>
      </c>
      <c r="L345" s="6">
        <v>45531</v>
      </c>
      <c r="M345" s="8">
        <v>-18</v>
      </c>
      <c r="N345" s="8">
        <f t="shared" si="20"/>
        <v>12</v>
      </c>
      <c r="O345" s="10">
        <f t="shared" si="21"/>
        <v>-335.7</v>
      </c>
      <c r="P345" s="10">
        <f t="shared" si="22"/>
        <v>223.79999999999998</v>
      </c>
      <c r="Q345" s="8">
        <f t="shared" si="23"/>
        <v>30</v>
      </c>
    </row>
    <row r="346" spans="1:17" x14ac:dyDescent="0.25">
      <c r="A346" s="4" t="s">
        <v>12</v>
      </c>
      <c r="B346" s="4" t="s">
        <v>288</v>
      </c>
      <c r="C346" s="4" t="s">
        <v>291</v>
      </c>
      <c r="D346" s="5">
        <v>1177760491</v>
      </c>
      <c r="E346" s="6">
        <v>45519</v>
      </c>
      <c r="F346" s="6">
        <v>45519</v>
      </c>
      <c r="G346" s="4">
        <v>12773807156</v>
      </c>
      <c r="H346" s="5" t="s">
        <v>427</v>
      </c>
      <c r="I346" s="7">
        <v>75.31</v>
      </c>
      <c r="J346" s="6">
        <v>45549</v>
      </c>
      <c r="K346" s="7">
        <v>68.459999999999994</v>
      </c>
      <c r="L346" s="6">
        <v>45531</v>
      </c>
      <c r="M346" s="8">
        <v>-18</v>
      </c>
      <c r="N346" s="8">
        <f t="shared" si="20"/>
        <v>12</v>
      </c>
      <c r="O346" s="10">
        <f t="shared" si="21"/>
        <v>-1232.28</v>
      </c>
      <c r="P346" s="10">
        <f t="shared" si="22"/>
        <v>821.52</v>
      </c>
      <c r="Q346" s="8">
        <f t="shared" si="23"/>
        <v>30</v>
      </c>
    </row>
    <row r="347" spans="1:17" x14ac:dyDescent="0.25">
      <c r="A347" s="4" t="s">
        <v>12</v>
      </c>
      <c r="B347" s="4" t="s">
        <v>288</v>
      </c>
      <c r="C347" s="4" t="s">
        <v>291</v>
      </c>
      <c r="D347" s="5">
        <v>1177760491</v>
      </c>
      <c r="E347" s="6">
        <v>45519</v>
      </c>
      <c r="F347" s="6">
        <v>45519</v>
      </c>
      <c r="G347" s="4">
        <v>12773809197</v>
      </c>
      <c r="H347" s="5" t="s">
        <v>428</v>
      </c>
      <c r="I347" s="7">
        <v>1546.96</v>
      </c>
      <c r="J347" s="6">
        <v>45549</v>
      </c>
      <c r="K347" s="7">
        <v>1406.33</v>
      </c>
      <c r="L347" s="6">
        <v>45531</v>
      </c>
      <c r="M347" s="8">
        <v>-18</v>
      </c>
      <c r="N347" s="8">
        <f t="shared" si="20"/>
        <v>12</v>
      </c>
      <c r="O347" s="10">
        <f t="shared" si="21"/>
        <v>-25313.94</v>
      </c>
      <c r="P347" s="10">
        <f t="shared" si="22"/>
        <v>16875.96</v>
      </c>
      <c r="Q347" s="8">
        <f t="shared" si="23"/>
        <v>30</v>
      </c>
    </row>
    <row r="348" spans="1:17" x14ac:dyDescent="0.25">
      <c r="A348" s="4" t="s">
        <v>12</v>
      </c>
      <c r="B348" s="4" t="s">
        <v>288</v>
      </c>
      <c r="C348" s="4" t="s">
        <v>291</v>
      </c>
      <c r="D348" s="5">
        <v>1177760491</v>
      </c>
      <c r="E348" s="6">
        <v>45519</v>
      </c>
      <c r="F348" s="6">
        <v>45519</v>
      </c>
      <c r="G348" s="4">
        <v>12773820689</v>
      </c>
      <c r="H348" s="5" t="s">
        <v>429</v>
      </c>
      <c r="I348" s="7">
        <v>585.62</v>
      </c>
      <c r="J348" s="6">
        <v>45549</v>
      </c>
      <c r="K348" s="7">
        <v>532.38</v>
      </c>
      <c r="L348" s="6">
        <v>45531</v>
      </c>
      <c r="M348" s="8">
        <v>-18</v>
      </c>
      <c r="N348" s="8">
        <f t="shared" si="20"/>
        <v>12</v>
      </c>
      <c r="O348" s="10">
        <f t="shared" si="21"/>
        <v>-9582.84</v>
      </c>
      <c r="P348" s="10">
        <f t="shared" si="22"/>
        <v>6388.5599999999995</v>
      </c>
      <c r="Q348" s="8">
        <f t="shared" si="23"/>
        <v>30</v>
      </c>
    </row>
    <row r="349" spans="1:17" x14ac:dyDescent="0.25">
      <c r="A349" s="4" t="s">
        <v>12</v>
      </c>
      <c r="B349" s="4" t="s">
        <v>288</v>
      </c>
      <c r="C349" s="4" t="s">
        <v>353</v>
      </c>
      <c r="D349" s="5">
        <v>8526440154</v>
      </c>
      <c r="E349" s="6">
        <v>45519</v>
      </c>
      <c r="F349" s="6">
        <v>45519</v>
      </c>
      <c r="G349" s="4">
        <v>12776204806</v>
      </c>
      <c r="H349" s="5">
        <v>5751829827</v>
      </c>
      <c r="I349" s="7">
        <v>28383.57</v>
      </c>
      <c r="J349" s="6">
        <v>45549</v>
      </c>
      <c r="K349" s="7">
        <v>23265.22</v>
      </c>
      <c r="L349" s="6">
        <v>45527</v>
      </c>
      <c r="M349" s="8">
        <v>-22</v>
      </c>
      <c r="N349" s="8">
        <f t="shared" si="20"/>
        <v>8</v>
      </c>
      <c r="O349" s="10">
        <f t="shared" si="21"/>
        <v>-511834.84</v>
      </c>
      <c r="P349" s="10">
        <f t="shared" si="22"/>
        <v>186121.76</v>
      </c>
      <c r="Q349" s="8">
        <f t="shared" si="23"/>
        <v>30</v>
      </c>
    </row>
    <row r="350" spans="1:17" x14ac:dyDescent="0.25">
      <c r="A350" s="4" t="s">
        <v>12</v>
      </c>
      <c r="B350" s="4" t="s">
        <v>288</v>
      </c>
      <c r="C350" s="4" t="s">
        <v>353</v>
      </c>
      <c r="D350" s="5">
        <v>8526440154</v>
      </c>
      <c r="E350" s="6">
        <v>45519</v>
      </c>
      <c r="F350" s="6">
        <v>45519</v>
      </c>
      <c r="G350" s="4">
        <v>12776211233</v>
      </c>
      <c r="H350" s="5">
        <v>5751829870</v>
      </c>
      <c r="I350" s="7">
        <v>32354.83</v>
      </c>
      <c r="J350" s="6">
        <v>45549</v>
      </c>
      <c r="K350" s="7">
        <v>26520.35</v>
      </c>
      <c r="L350" s="6">
        <v>45527</v>
      </c>
      <c r="M350" s="8">
        <v>-22</v>
      </c>
      <c r="N350" s="8">
        <f t="shared" si="20"/>
        <v>8</v>
      </c>
      <c r="O350" s="10">
        <f t="shared" si="21"/>
        <v>-583447.69999999995</v>
      </c>
      <c r="P350" s="10">
        <f t="shared" si="22"/>
        <v>212162.8</v>
      </c>
      <c r="Q350" s="8">
        <f t="shared" si="23"/>
        <v>30</v>
      </c>
    </row>
    <row r="351" spans="1:17" x14ac:dyDescent="0.25">
      <c r="A351" s="4" t="s">
        <v>12</v>
      </c>
      <c r="B351" s="4" t="s">
        <v>288</v>
      </c>
      <c r="C351" s="4" t="s">
        <v>353</v>
      </c>
      <c r="D351" s="5">
        <v>8526440154</v>
      </c>
      <c r="E351" s="6">
        <v>45519</v>
      </c>
      <c r="F351" s="6">
        <v>45519</v>
      </c>
      <c r="G351" s="4">
        <v>12776215798</v>
      </c>
      <c r="H351" s="5">
        <v>5751826307</v>
      </c>
      <c r="I351" s="7">
        <v>1788.43</v>
      </c>
      <c r="J351" s="6">
        <v>45549</v>
      </c>
      <c r="K351" s="7">
        <v>1465.93</v>
      </c>
      <c r="L351" s="6">
        <v>45527</v>
      </c>
      <c r="M351" s="8">
        <v>-22</v>
      </c>
      <c r="N351" s="8">
        <f t="shared" si="20"/>
        <v>8</v>
      </c>
      <c r="O351" s="10">
        <f t="shared" si="21"/>
        <v>-32250.460000000003</v>
      </c>
      <c r="P351" s="10">
        <f t="shared" si="22"/>
        <v>11727.44</v>
      </c>
      <c r="Q351" s="8">
        <f t="shared" si="23"/>
        <v>30</v>
      </c>
    </row>
    <row r="352" spans="1:17" x14ac:dyDescent="0.25">
      <c r="A352" s="4" t="s">
        <v>12</v>
      </c>
      <c r="B352" s="4" t="s">
        <v>288</v>
      </c>
      <c r="C352" s="4" t="s">
        <v>430</v>
      </c>
      <c r="D352" s="5">
        <v>1414610491</v>
      </c>
      <c r="E352" s="6">
        <v>45530</v>
      </c>
      <c r="F352" s="6">
        <v>45530</v>
      </c>
      <c r="G352" s="4">
        <v>12816348410</v>
      </c>
      <c r="H352" s="5" t="s">
        <v>431</v>
      </c>
      <c r="I352" s="7">
        <v>49</v>
      </c>
      <c r="J352" s="6">
        <v>45560</v>
      </c>
      <c r="K352" s="7">
        <v>40.159999999999997</v>
      </c>
      <c r="L352" s="6">
        <v>45537</v>
      </c>
      <c r="M352" s="8">
        <v>-23</v>
      </c>
      <c r="N352" s="8">
        <f t="shared" si="20"/>
        <v>7</v>
      </c>
      <c r="O352" s="10">
        <f t="shared" si="21"/>
        <v>-923.68</v>
      </c>
      <c r="P352" s="10">
        <f t="shared" si="22"/>
        <v>281.12</v>
      </c>
      <c r="Q352" s="8">
        <f t="shared" si="23"/>
        <v>30</v>
      </c>
    </row>
    <row r="353" spans="1:17" x14ac:dyDescent="0.25">
      <c r="A353" s="4" t="s">
        <v>12</v>
      </c>
      <c r="B353" s="4" t="s">
        <v>288</v>
      </c>
      <c r="C353" s="4" t="s">
        <v>387</v>
      </c>
      <c r="D353" s="5">
        <v>97103880585</v>
      </c>
      <c r="E353" s="6">
        <v>45530</v>
      </c>
      <c r="F353" s="6">
        <v>45530</v>
      </c>
      <c r="G353" s="4">
        <v>12818286285</v>
      </c>
      <c r="H353" s="5">
        <v>1024212590</v>
      </c>
      <c r="I353" s="7">
        <v>77</v>
      </c>
      <c r="J353" s="6">
        <v>45560</v>
      </c>
      <c r="K353" s="7">
        <v>77</v>
      </c>
      <c r="L353" s="6">
        <v>45539</v>
      </c>
      <c r="M353" s="8">
        <v>-21</v>
      </c>
      <c r="N353" s="8">
        <f t="shared" si="20"/>
        <v>9</v>
      </c>
      <c r="O353" s="10">
        <f t="shared" si="21"/>
        <v>-1617</v>
      </c>
      <c r="P353" s="10">
        <f t="shared" si="22"/>
        <v>693</v>
      </c>
      <c r="Q353" s="8">
        <f t="shared" si="23"/>
        <v>30</v>
      </c>
    </row>
    <row r="354" spans="1:17" x14ac:dyDescent="0.25">
      <c r="A354" s="4" t="s">
        <v>12</v>
      </c>
      <c r="B354" s="4" t="s">
        <v>288</v>
      </c>
      <c r="C354" s="4" t="s">
        <v>333</v>
      </c>
      <c r="D354" s="5">
        <v>1788080156</v>
      </c>
      <c r="E354" s="6">
        <v>45531</v>
      </c>
      <c r="F354" s="6">
        <v>45531</v>
      </c>
      <c r="G354" s="4">
        <v>12824051767</v>
      </c>
      <c r="H354" s="5">
        <v>1010914579</v>
      </c>
      <c r="I354" s="7">
        <v>627.91</v>
      </c>
      <c r="J354" s="6">
        <v>45561</v>
      </c>
      <c r="K354" s="7">
        <v>514.67999999999995</v>
      </c>
      <c r="L354" s="6">
        <v>45545</v>
      </c>
      <c r="M354" s="8">
        <v>-16</v>
      </c>
      <c r="N354" s="8">
        <f t="shared" si="20"/>
        <v>14</v>
      </c>
      <c r="O354" s="10">
        <f t="shared" si="21"/>
        <v>-8234.8799999999992</v>
      </c>
      <c r="P354" s="10">
        <f t="shared" si="22"/>
        <v>7205.5199999999995</v>
      </c>
      <c r="Q354" s="8">
        <f t="shared" si="23"/>
        <v>30</v>
      </c>
    </row>
    <row r="355" spans="1:17" x14ac:dyDescent="0.25">
      <c r="A355" s="4" t="s">
        <v>12</v>
      </c>
      <c r="B355" s="4" t="s">
        <v>288</v>
      </c>
      <c r="C355" s="4" t="s">
        <v>387</v>
      </c>
      <c r="D355" s="5">
        <v>97103880585</v>
      </c>
      <c r="E355" s="6">
        <v>45532</v>
      </c>
      <c r="F355" s="6">
        <v>45532</v>
      </c>
      <c r="G355" s="4">
        <v>12830463116</v>
      </c>
      <c r="H355" s="5">
        <v>1024216613</v>
      </c>
      <c r="I355" s="7">
        <v>779.06</v>
      </c>
      <c r="J355" s="6">
        <v>45562</v>
      </c>
      <c r="K355" s="7">
        <v>779.06</v>
      </c>
      <c r="L355" s="6">
        <v>45545</v>
      </c>
      <c r="M355" s="8">
        <v>-17</v>
      </c>
      <c r="N355" s="8">
        <f t="shared" si="20"/>
        <v>13</v>
      </c>
      <c r="O355" s="10">
        <f t="shared" si="21"/>
        <v>-13244.019999999999</v>
      </c>
      <c r="P355" s="10">
        <f t="shared" si="22"/>
        <v>10127.779999999999</v>
      </c>
      <c r="Q355" s="8">
        <f t="shared" si="23"/>
        <v>30</v>
      </c>
    </row>
    <row r="356" spans="1:17" x14ac:dyDescent="0.25">
      <c r="A356" s="4" t="s">
        <v>12</v>
      </c>
      <c r="B356" s="4" t="s">
        <v>288</v>
      </c>
      <c r="C356" s="4" t="s">
        <v>335</v>
      </c>
      <c r="D356" s="5">
        <v>1219980529</v>
      </c>
      <c r="E356" s="6">
        <v>45533</v>
      </c>
      <c r="F356" s="6">
        <v>45533</v>
      </c>
      <c r="G356" s="4">
        <v>12834713551</v>
      </c>
      <c r="H356" s="5" t="s">
        <v>432</v>
      </c>
      <c r="I356" s="7">
        <v>854.6</v>
      </c>
      <c r="J356" s="6">
        <v>45563</v>
      </c>
      <c r="K356" s="7">
        <v>700.49</v>
      </c>
      <c r="L356" s="6">
        <v>45545</v>
      </c>
      <c r="M356" s="8">
        <v>-18</v>
      </c>
      <c r="N356" s="8">
        <f t="shared" si="20"/>
        <v>12</v>
      </c>
      <c r="O356" s="10">
        <f t="shared" si="21"/>
        <v>-12608.82</v>
      </c>
      <c r="P356" s="10">
        <f t="shared" si="22"/>
        <v>8405.880000000001</v>
      </c>
      <c r="Q356" s="8">
        <f t="shared" si="23"/>
        <v>30</v>
      </c>
    </row>
    <row r="357" spans="1:17" x14ac:dyDescent="0.25">
      <c r="A357" s="4" t="s">
        <v>12</v>
      </c>
      <c r="B357" s="4" t="s">
        <v>288</v>
      </c>
      <c r="C357" s="4" t="s">
        <v>335</v>
      </c>
      <c r="D357" s="5">
        <v>1219980529</v>
      </c>
      <c r="E357" s="6">
        <v>45533</v>
      </c>
      <c r="F357" s="6">
        <v>45533</v>
      </c>
      <c r="G357" s="4">
        <v>12834830417</v>
      </c>
      <c r="H357" s="5" t="s">
        <v>433</v>
      </c>
      <c r="I357" s="7">
        <v>16.88</v>
      </c>
      <c r="J357" s="6">
        <v>45563</v>
      </c>
      <c r="K357" s="7">
        <v>13.84</v>
      </c>
      <c r="L357" s="6">
        <v>45545</v>
      </c>
      <c r="M357" s="8">
        <v>-18</v>
      </c>
      <c r="N357" s="8">
        <f t="shared" si="20"/>
        <v>12</v>
      </c>
      <c r="O357" s="10">
        <f t="shared" si="21"/>
        <v>-249.12</v>
      </c>
      <c r="P357" s="10">
        <f t="shared" si="22"/>
        <v>166.07999999999998</v>
      </c>
      <c r="Q357" s="8">
        <f t="shared" si="23"/>
        <v>30</v>
      </c>
    </row>
    <row r="358" spans="1:17" x14ac:dyDescent="0.25">
      <c r="A358" s="4" t="s">
        <v>12</v>
      </c>
      <c r="B358" s="4" t="s">
        <v>288</v>
      </c>
      <c r="C358" s="4" t="s">
        <v>337</v>
      </c>
      <c r="D358" s="5">
        <v>9606630961</v>
      </c>
      <c r="E358" s="6">
        <v>45537</v>
      </c>
      <c r="F358" s="6">
        <v>45537</v>
      </c>
      <c r="G358" s="4">
        <v>12856150136</v>
      </c>
      <c r="H358" s="5" t="s">
        <v>434</v>
      </c>
      <c r="I358" s="7">
        <v>15462.98</v>
      </c>
      <c r="J358" s="6">
        <v>45567</v>
      </c>
      <c r="K358" s="7">
        <v>12674.57</v>
      </c>
      <c r="L358" s="6">
        <v>45545</v>
      </c>
      <c r="M358" s="8">
        <v>-22</v>
      </c>
      <c r="N358" s="8">
        <f t="shared" si="20"/>
        <v>8</v>
      </c>
      <c r="O358" s="10">
        <f t="shared" si="21"/>
        <v>-278840.53999999998</v>
      </c>
      <c r="P358" s="10">
        <f t="shared" si="22"/>
        <v>101396.56</v>
      </c>
      <c r="Q358" s="8">
        <f t="shared" si="23"/>
        <v>30</v>
      </c>
    </row>
    <row r="359" spans="1:17" x14ac:dyDescent="0.25">
      <c r="A359" s="4" t="s">
        <v>12</v>
      </c>
      <c r="B359" s="4" t="s">
        <v>288</v>
      </c>
      <c r="C359" s="4" t="s">
        <v>341</v>
      </c>
      <c r="D359" s="5">
        <v>51570893</v>
      </c>
      <c r="E359" s="6">
        <v>45539</v>
      </c>
      <c r="F359" s="6">
        <v>45539</v>
      </c>
      <c r="G359" s="4">
        <v>12867749153</v>
      </c>
      <c r="H359" s="5">
        <v>9502549683</v>
      </c>
      <c r="I359" s="7">
        <v>7984.29</v>
      </c>
      <c r="J359" s="6">
        <v>45569</v>
      </c>
      <c r="K359" s="7">
        <v>6544.5</v>
      </c>
      <c r="L359" s="6">
        <v>45545</v>
      </c>
      <c r="M359" s="8">
        <v>-24</v>
      </c>
      <c r="N359" s="8">
        <f t="shared" si="20"/>
        <v>6</v>
      </c>
      <c r="O359" s="10">
        <f t="shared" si="21"/>
        <v>-157068</v>
      </c>
      <c r="P359" s="10">
        <f t="shared" si="22"/>
        <v>39267</v>
      </c>
      <c r="Q359" s="8">
        <f t="shared" si="23"/>
        <v>30</v>
      </c>
    </row>
    <row r="360" spans="1:17" x14ac:dyDescent="0.25">
      <c r="A360" s="4" t="s">
        <v>12</v>
      </c>
      <c r="B360" s="4" t="s">
        <v>288</v>
      </c>
      <c r="C360" s="4" t="s">
        <v>342</v>
      </c>
      <c r="D360" s="5">
        <v>12878470157</v>
      </c>
      <c r="E360" s="6">
        <v>45544</v>
      </c>
      <c r="F360" s="6">
        <v>45544</v>
      </c>
      <c r="G360" s="4">
        <v>12906562185</v>
      </c>
      <c r="H360" s="5" t="s">
        <v>435</v>
      </c>
      <c r="I360" s="7">
        <v>3654.49</v>
      </c>
      <c r="J360" s="6">
        <v>45574</v>
      </c>
      <c r="K360" s="7">
        <v>2995.48</v>
      </c>
      <c r="L360" s="6">
        <v>45547</v>
      </c>
      <c r="M360" s="8">
        <v>-27</v>
      </c>
      <c r="N360" s="8">
        <f t="shared" si="20"/>
        <v>3</v>
      </c>
      <c r="O360" s="10">
        <f t="shared" si="21"/>
        <v>-80877.960000000006</v>
      </c>
      <c r="P360" s="10">
        <f t="shared" si="22"/>
        <v>8986.44</v>
      </c>
      <c r="Q360" s="8">
        <f t="shared" si="23"/>
        <v>30</v>
      </c>
    </row>
    <row r="361" spans="1:17" x14ac:dyDescent="0.25">
      <c r="A361" s="4" t="s">
        <v>12</v>
      </c>
      <c r="B361" s="4" t="s">
        <v>288</v>
      </c>
      <c r="C361" s="4" t="s">
        <v>342</v>
      </c>
      <c r="D361" s="5">
        <v>12878470157</v>
      </c>
      <c r="E361" s="6">
        <v>45544</v>
      </c>
      <c r="F361" s="6">
        <v>45544</v>
      </c>
      <c r="G361" s="4">
        <v>12906562231</v>
      </c>
      <c r="H361" s="5" t="s">
        <v>436</v>
      </c>
      <c r="I361" s="7">
        <v>20.78</v>
      </c>
      <c r="J361" s="6">
        <v>45574</v>
      </c>
      <c r="K361" s="7">
        <v>17.03</v>
      </c>
      <c r="L361" s="6">
        <v>45547</v>
      </c>
      <c r="M361" s="8">
        <v>-27</v>
      </c>
      <c r="N361" s="8">
        <f t="shared" si="20"/>
        <v>3</v>
      </c>
      <c r="O361" s="10">
        <f t="shared" si="21"/>
        <v>-459.81000000000006</v>
      </c>
      <c r="P361" s="10">
        <f t="shared" si="22"/>
        <v>51.09</v>
      </c>
      <c r="Q361" s="8">
        <f t="shared" si="23"/>
        <v>30</v>
      </c>
    </row>
    <row r="362" spans="1:17" x14ac:dyDescent="0.25">
      <c r="A362" s="4" t="s">
        <v>12</v>
      </c>
      <c r="B362" s="4" t="s">
        <v>288</v>
      </c>
      <c r="C362" s="4" t="s">
        <v>342</v>
      </c>
      <c r="D362" s="5">
        <v>12878470157</v>
      </c>
      <c r="E362" s="6">
        <v>45544</v>
      </c>
      <c r="F362" s="6">
        <v>45544</v>
      </c>
      <c r="G362" s="4">
        <v>12906562582</v>
      </c>
      <c r="H362" s="5" t="s">
        <v>437</v>
      </c>
      <c r="I362" s="7">
        <v>101.02</v>
      </c>
      <c r="J362" s="6">
        <v>45574</v>
      </c>
      <c r="K362" s="7">
        <v>82.8</v>
      </c>
      <c r="L362" s="6">
        <v>45547</v>
      </c>
      <c r="M362" s="8">
        <v>-27</v>
      </c>
      <c r="N362" s="8">
        <f t="shared" si="20"/>
        <v>3</v>
      </c>
      <c r="O362" s="10">
        <f t="shared" si="21"/>
        <v>-2235.6</v>
      </c>
      <c r="P362" s="10">
        <f t="shared" si="22"/>
        <v>248.39999999999998</v>
      </c>
      <c r="Q362" s="8">
        <f t="shared" si="23"/>
        <v>30</v>
      </c>
    </row>
    <row r="363" spans="1:17" x14ac:dyDescent="0.25">
      <c r="A363" s="4" t="s">
        <v>12</v>
      </c>
      <c r="B363" s="4" t="s">
        <v>288</v>
      </c>
      <c r="C363" s="4" t="s">
        <v>342</v>
      </c>
      <c r="D363" s="5">
        <v>12878470157</v>
      </c>
      <c r="E363" s="6">
        <v>45544</v>
      </c>
      <c r="F363" s="6">
        <v>45544</v>
      </c>
      <c r="G363" s="4">
        <v>12906563243</v>
      </c>
      <c r="H363" s="5" t="s">
        <v>438</v>
      </c>
      <c r="I363" s="7">
        <v>209.05</v>
      </c>
      <c r="J363" s="6">
        <v>45574</v>
      </c>
      <c r="K363" s="7">
        <v>171.35</v>
      </c>
      <c r="L363" s="6">
        <v>45547</v>
      </c>
      <c r="M363" s="8">
        <v>-27</v>
      </c>
      <c r="N363" s="8">
        <f t="shared" si="20"/>
        <v>3</v>
      </c>
      <c r="O363" s="10">
        <f t="shared" si="21"/>
        <v>-4626.45</v>
      </c>
      <c r="P363" s="10">
        <f t="shared" si="22"/>
        <v>514.04999999999995</v>
      </c>
      <c r="Q363" s="8">
        <f t="shared" si="23"/>
        <v>30</v>
      </c>
    </row>
    <row r="364" spans="1:17" x14ac:dyDescent="0.25">
      <c r="A364" s="4" t="s">
        <v>12</v>
      </c>
      <c r="B364" s="4" t="s">
        <v>288</v>
      </c>
      <c r="C364" s="4" t="s">
        <v>342</v>
      </c>
      <c r="D364" s="5">
        <v>12878470157</v>
      </c>
      <c r="E364" s="6">
        <v>45544</v>
      </c>
      <c r="F364" s="6">
        <v>45544</v>
      </c>
      <c r="G364" s="4">
        <v>12906564750</v>
      </c>
      <c r="H364" s="5" t="s">
        <v>439</v>
      </c>
      <c r="I364" s="7">
        <v>10418.6</v>
      </c>
      <c r="J364" s="6">
        <v>45574</v>
      </c>
      <c r="K364" s="7">
        <v>8539.84</v>
      </c>
      <c r="L364" s="6">
        <v>45547</v>
      </c>
      <c r="M364" s="8">
        <v>-27</v>
      </c>
      <c r="N364" s="8">
        <f t="shared" si="20"/>
        <v>3</v>
      </c>
      <c r="O364" s="10">
        <f t="shared" si="21"/>
        <v>-230575.68</v>
      </c>
      <c r="P364" s="10">
        <f t="shared" si="22"/>
        <v>25619.52</v>
      </c>
      <c r="Q364" s="8">
        <f t="shared" si="23"/>
        <v>30</v>
      </c>
    </row>
    <row r="365" spans="1:17" x14ac:dyDescent="0.25">
      <c r="A365" s="4" t="s">
        <v>12</v>
      </c>
      <c r="B365" s="4" t="s">
        <v>288</v>
      </c>
      <c r="C365" s="4" t="s">
        <v>342</v>
      </c>
      <c r="D365" s="5">
        <v>12878470157</v>
      </c>
      <c r="E365" s="6">
        <v>45544</v>
      </c>
      <c r="F365" s="6">
        <v>45544</v>
      </c>
      <c r="G365" s="4">
        <v>12906564886</v>
      </c>
      <c r="H365" s="5" t="s">
        <v>440</v>
      </c>
      <c r="I365" s="7">
        <v>101.03</v>
      </c>
      <c r="J365" s="6">
        <v>45574</v>
      </c>
      <c r="K365" s="7">
        <v>82.81</v>
      </c>
      <c r="L365" s="6">
        <v>45547</v>
      </c>
      <c r="M365" s="8">
        <v>-27</v>
      </c>
      <c r="N365" s="8">
        <f t="shared" si="20"/>
        <v>3</v>
      </c>
      <c r="O365" s="10">
        <f t="shared" si="21"/>
        <v>-2235.87</v>
      </c>
      <c r="P365" s="10">
        <f t="shared" si="22"/>
        <v>248.43</v>
      </c>
      <c r="Q365" s="8">
        <f t="shared" si="23"/>
        <v>30</v>
      </c>
    </row>
    <row r="366" spans="1:17" x14ac:dyDescent="0.25">
      <c r="A366" s="4" t="s">
        <v>12</v>
      </c>
      <c r="B366" s="4" t="s">
        <v>288</v>
      </c>
      <c r="C366" s="4" t="s">
        <v>384</v>
      </c>
      <c r="D366" s="5">
        <v>8122660585</v>
      </c>
      <c r="E366" s="6">
        <v>45551</v>
      </c>
      <c r="F366" s="6">
        <v>45551</v>
      </c>
      <c r="G366" s="4">
        <v>12957523347</v>
      </c>
      <c r="H366" s="5" t="s">
        <v>441</v>
      </c>
      <c r="I366" s="7">
        <v>3112.56</v>
      </c>
      <c r="J366" s="6">
        <v>45581</v>
      </c>
      <c r="K366" s="7">
        <v>2992.85</v>
      </c>
      <c r="L366" s="6">
        <v>45555</v>
      </c>
      <c r="M366" s="8">
        <v>-26</v>
      </c>
      <c r="N366" s="8">
        <f t="shared" si="20"/>
        <v>4</v>
      </c>
      <c r="O366" s="10">
        <f t="shared" si="21"/>
        <v>-77814.099999999991</v>
      </c>
      <c r="P366" s="10">
        <f t="shared" si="22"/>
        <v>11971.4</v>
      </c>
      <c r="Q366" s="8">
        <f t="shared" si="23"/>
        <v>30</v>
      </c>
    </row>
    <row r="367" spans="1:17" x14ac:dyDescent="0.25">
      <c r="A367" s="4" t="s">
        <v>12</v>
      </c>
      <c r="B367" s="4" t="s">
        <v>288</v>
      </c>
      <c r="C367" s="4" t="s">
        <v>291</v>
      </c>
      <c r="D367" s="5">
        <v>1177760491</v>
      </c>
      <c r="E367" s="6">
        <v>45553</v>
      </c>
      <c r="F367" s="6">
        <v>45553</v>
      </c>
      <c r="G367" s="4">
        <v>12975624009</v>
      </c>
      <c r="H367" s="5" t="s">
        <v>442</v>
      </c>
      <c r="I367" s="7">
        <v>46.35</v>
      </c>
      <c r="J367" s="6">
        <v>45583</v>
      </c>
      <c r="K367" s="7">
        <v>42.14</v>
      </c>
      <c r="L367" s="6">
        <v>45561</v>
      </c>
      <c r="M367" s="8">
        <v>-22</v>
      </c>
      <c r="N367" s="8">
        <f t="shared" si="20"/>
        <v>8</v>
      </c>
      <c r="O367" s="10">
        <f t="shared" si="21"/>
        <v>-927.08</v>
      </c>
      <c r="P367" s="10">
        <f t="shared" si="22"/>
        <v>337.12</v>
      </c>
      <c r="Q367" s="8">
        <f t="shared" si="23"/>
        <v>30</v>
      </c>
    </row>
    <row r="368" spans="1:17" x14ac:dyDescent="0.25">
      <c r="A368" s="4" t="s">
        <v>12</v>
      </c>
      <c r="B368" s="4" t="s">
        <v>288</v>
      </c>
      <c r="C368" s="4" t="s">
        <v>291</v>
      </c>
      <c r="D368" s="5">
        <v>1177760491</v>
      </c>
      <c r="E368" s="6">
        <v>45553</v>
      </c>
      <c r="F368" s="6">
        <v>45553</v>
      </c>
      <c r="G368" s="4">
        <v>12975625905</v>
      </c>
      <c r="H368" s="5" t="s">
        <v>443</v>
      </c>
      <c r="I368" s="7">
        <v>132.44999999999999</v>
      </c>
      <c r="J368" s="6">
        <v>45583</v>
      </c>
      <c r="K368" s="7">
        <v>120.41</v>
      </c>
      <c r="L368" s="6">
        <v>45561</v>
      </c>
      <c r="M368" s="8">
        <v>-22</v>
      </c>
      <c r="N368" s="8">
        <f t="shared" si="20"/>
        <v>8</v>
      </c>
      <c r="O368" s="10">
        <f t="shared" si="21"/>
        <v>-2649.02</v>
      </c>
      <c r="P368" s="10">
        <f t="shared" si="22"/>
        <v>963.28</v>
      </c>
      <c r="Q368" s="8">
        <f t="shared" si="23"/>
        <v>30</v>
      </c>
    </row>
    <row r="369" spans="1:17" x14ac:dyDescent="0.25">
      <c r="A369" s="4" t="s">
        <v>12</v>
      </c>
      <c r="B369" s="4" t="s">
        <v>288</v>
      </c>
      <c r="C369" s="4" t="s">
        <v>291</v>
      </c>
      <c r="D369" s="5">
        <v>1177760491</v>
      </c>
      <c r="E369" s="6">
        <v>45553</v>
      </c>
      <c r="F369" s="6">
        <v>45553</v>
      </c>
      <c r="G369" s="4">
        <v>12975628709</v>
      </c>
      <c r="H369" s="5" t="s">
        <v>444</v>
      </c>
      <c r="I369" s="7">
        <v>391.57</v>
      </c>
      <c r="J369" s="6">
        <v>45583</v>
      </c>
      <c r="K369" s="7">
        <v>355.97</v>
      </c>
      <c r="L369" s="6">
        <v>45561</v>
      </c>
      <c r="M369" s="8">
        <v>-22</v>
      </c>
      <c r="N369" s="8">
        <f t="shared" si="20"/>
        <v>8</v>
      </c>
      <c r="O369" s="10">
        <f t="shared" si="21"/>
        <v>-7831.34</v>
      </c>
      <c r="P369" s="10">
        <f t="shared" si="22"/>
        <v>2847.76</v>
      </c>
      <c r="Q369" s="8">
        <f t="shared" si="23"/>
        <v>30</v>
      </c>
    </row>
    <row r="370" spans="1:17" x14ac:dyDescent="0.25">
      <c r="A370" s="4" t="s">
        <v>12</v>
      </c>
      <c r="B370" s="4" t="s">
        <v>288</v>
      </c>
      <c r="C370" s="4" t="s">
        <v>291</v>
      </c>
      <c r="D370" s="5">
        <v>1177760491</v>
      </c>
      <c r="E370" s="6">
        <v>45553</v>
      </c>
      <c r="F370" s="6">
        <v>45553</v>
      </c>
      <c r="G370" s="4">
        <v>12975629908</v>
      </c>
      <c r="H370" s="5" t="s">
        <v>445</v>
      </c>
      <c r="I370" s="7">
        <v>738.07</v>
      </c>
      <c r="J370" s="6">
        <v>45583</v>
      </c>
      <c r="K370" s="7">
        <v>670.97</v>
      </c>
      <c r="L370" s="6">
        <v>45561</v>
      </c>
      <c r="M370" s="8">
        <v>-22</v>
      </c>
      <c r="N370" s="8">
        <f t="shared" si="20"/>
        <v>8</v>
      </c>
      <c r="O370" s="10">
        <f t="shared" si="21"/>
        <v>-14761.34</v>
      </c>
      <c r="P370" s="10">
        <f t="shared" si="22"/>
        <v>5367.76</v>
      </c>
      <c r="Q370" s="8">
        <f t="shared" si="23"/>
        <v>30</v>
      </c>
    </row>
    <row r="371" spans="1:17" x14ac:dyDescent="0.25">
      <c r="A371" s="4" t="s">
        <v>12</v>
      </c>
      <c r="B371" s="4" t="s">
        <v>288</v>
      </c>
      <c r="C371" s="4" t="s">
        <v>291</v>
      </c>
      <c r="D371" s="5">
        <v>1177760491</v>
      </c>
      <c r="E371" s="6">
        <v>45553</v>
      </c>
      <c r="F371" s="6">
        <v>45553</v>
      </c>
      <c r="G371" s="4">
        <v>12975636173</v>
      </c>
      <c r="H371" s="5" t="s">
        <v>446</v>
      </c>
      <c r="I371" s="7">
        <v>277.75</v>
      </c>
      <c r="J371" s="6">
        <v>45583</v>
      </c>
      <c r="K371" s="7">
        <v>252.5</v>
      </c>
      <c r="L371" s="6">
        <v>45561</v>
      </c>
      <c r="M371" s="8">
        <v>-22</v>
      </c>
      <c r="N371" s="8">
        <f t="shared" si="20"/>
        <v>8</v>
      </c>
      <c r="O371" s="10">
        <f t="shared" si="21"/>
        <v>-5555</v>
      </c>
      <c r="P371" s="10">
        <f t="shared" si="22"/>
        <v>2020</v>
      </c>
      <c r="Q371" s="8">
        <f t="shared" si="23"/>
        <v>30</v>
      </c>
    </row>
    <row r="372" spans="1:17" x14ac:dyDescent="0.25">
      <c r="A372" s="4" t="s">
        <v>12</v>
      </c>
      <c r="B372" s="4" t="s">
        <v>288</v>
      </c>
      <c r="C372" s="4" t="s">
        <v>291</v>
      </c>
      <c r="D372" s="5">
        <v>1177760491</v>
      </c>
      <c r="E372" s="6">
        <v>45553</v>
      </c>
      <c r="F372" s="6">
        <v>45553</v>
      </c>
      <c r="G372" s="4">
        <v>12975645063</v>
      </c>
      <c r="H372" s="5" t="s">
        <v>447</v>
      </c>
      <c r="I372" s="7">
        <v>1670.09</v>
      </c>
      <c r="J372" s="6">
        <v>45583</v>
      </c>
      <c r="K372" s="7">
        <v>1518.26</v>
      </c>
      <c r="L372" s="6">
        <v>45561</v>
      </c>
      <c r="M372" s="8">
        <v>-22</v>
      </c>
      <c r="N372" s="8">
        <f t="shared" si="20"/>
        <v>8</v>
      </c>
      <c r="O372" s="10">
        <f t="shared" si="21"/>
        <v>-33401.72</v>
      </c>
      <c r="P372" s="10">
        <f t="shared" si="22"/>
        <v>12146.08</v>
      </c>
      <c r="Q372" s="8">
        <f t="shared" si="23"/>
        <v>30</v>
      </c>
    </row>
    <row r="373" spans="1:17" x14ac:dyDescent="0.25">
      <c r="A373" s="4" t="s">
        <v>12</v>
      </c>
      <c r="B373" s="4" t="s">
        <v>288</v>
      </c>
      <c r="C373" s="4" t="s">
        <v>291</v>
      </c>
      <c r="D373" s="5">
        <v>1177760491</v>
      </c>
      <c r="E373" s="6">
        <v>45553</v>
      </c>
      <c r="F373" s="6">
        <v>45553</v>
      </c>
      <c r="G373" s="4">
        <v>12978023225</v>
      </c>
      <c r="H373" s="5" t="s">
        <v>448</v>
      </c>
      <c r="I373" s="7">
        <v>341</v>
      </c>
      <c r="J373" s="6">
        <v>45583</v>
      </c>
      <c r="K373" s="7">
        <v>310</v>
      </c>
      <c r="L373" s="6">
        <v>45561</v>
      </c>
      <c r="M373" s="8">
        <v>-22</v>
      </c>
      <c r="N373" s="8">
        <f t="shared" si="20"/>
        <v>8</v>
      </c>
      <c r="O373" s="10">
        <f t="shared" si="21"/>
        <v>-6820</v>
      </c>
      <c r="P373" s="10">
        <f t="shared" si="22"/>
        <v>2480</v>
      </c>
      <c r="Q373" s="8">
        <f t="shared" si="23"/>
        <v>30</v>
      </c>
    </row>
    <row r="374" spans="1:17" x14ac:dyDescent="0.25">
      <c r="A374" s="4" t="s">
        <v>12</v>
      </c>
      <c r="B374" s="4" t="s">
        <v>288</v>
      </c>
      <c r="C374" s="4" t="s">
        <v>291</v>
      </c>
      <c r="D374" s="5">
        <v>1177760491</v>
      </c>
      <c r="E374" s="6">
        <v>45553</v>
      </c>
      <c r="F374" s="6">
        <v>45553</v>
      </c>
      <c r="G374" s="4">
        <v>12978045937</v>
      </c>
      <c r="H374" s="5" t="s">
        <v>449</v>
      </c>
      <c r="I374" s="7">
        <v>2994.34</v>
      </c>
      <c r="J374" s="6">
        <v>45583</v>
      </c>
      <c r="K374" s="7">
        <v>2722.13</v>
      </c>
      <c r="L374" s="6">
        <v>45561</v>
      </c>
      <c r="M374" s="8">
        <v>-22</v>
      </c>
      <c r="N374" s="8">
        <f t="shared" si="20"/>
        <v>8</v>
      </c>
      <c r="O374" s="10">
        <f t="shared" si="21"/>
        <v>-59886.86</v>
      </c>
      <c r="P374" s="10">
        <f t="shared" si="22"/>
        <v>21777.040000000001</v>
      </c>
      <c r="Q374" s="8">
        <f t="shared" si="23"/>
        <v>30</v>
      </c>
    </row>
    <row r="375" spans="1:17" x14ac:dyDescent="0.25">
      <c r="A375" s="4" t="s">
        <v>12</v>
      </c>
      <c r="B375" s="4" t="s">
        <v>288</v>
      </c>
      <c r="C375" s="4" t="s">
        <v>291</v>
      </c>
      <c r="D375" s="5">
        <v>1177760491</v>
      </c>
      <c r="E375" s="6">
        <v>45553</v>
      </c>
      <c r="F375" s="6">
        <v>45553</v>
      </c>
      <c r="G375" s="4">
        <v>12978052186</v>
      </c>
      <c r="H375" s="5" t="s">
        <v>450</v>
      </c>
      <c r="I375" s="7">
        <v>610.66</v>
      </c>
      <c r="J375" s="6">
        <v>45583</v>
      </c>
      <c r="K375" s="7">
        <v>555.45000000000005</v>
      </c>
      <c r="L375" s="6">
        <v>45561</v>
      </c>
      <c r="M375" s="8">
        <v>-22</v>
      </c>
      <c r="N375" s="8">
        <f t="shared" si="20"/>
        <v>8</v>
      </c>
      <c r="O375" s="10">
        <f t="shared" si="21"/>
        <v>-12219.900000000001</v>
      </c>
      <c r="P375" s="10">
        <f t="shared" si="22"/>
        <v>4443.6000000000004</v>
      </c>
      <c r="Q375" s="8">
        <f t="shared" si="23"/>
        <v>30</v>
      </c>
    </row>
    <row r="376" spans="1:17" x14ac:dyDescent="0.25">
      <c r="A376" s="4" t="s">
        <v>12</v>
      </c>
      <c r="B376" s="4" t="s">
        <v>288</v>
      </c>
      <c r="C376" s="4" t="s">
        <v>291</v>
      </c>
      <c r="D376" s="5">
        <v>1177760491</v>
      </c>
      <c r="E376" s="6">
        <v>45553</v>
      </c>
      <c r="F376" s="6">
        <v>45553</v>
      </c>
      <c r="G376" s="4">
        <v>12978150886</v>
      </c>
      <c r="H376" s="5" t="s">
        <v>451</v>
      </c>
      <c r="I376" s="7">
        <v>425.3</v>
      </c>
      <c r="J376" s="6">
        <v>45583</v>
      </c>
      <c r="K376" s="7">
        <v>386.64</v>
      </c>
      <c r="L376" s="6">
        <v>45561</v>
      </c>
      <c r="M376" s="8">
        <v>-22</v>
      </c>
      <c r="N376" s="8">
        <f t="shared" si="20"/>
        <v>8</v>
      </c>
      <c r="O376" s="10">
        <f t="shared" si="21"/>
        <v>-8506.08</v>
      </c>
      <c r="P376" s="10">
        <f t="shared" si="22"/>
        <v>3093.12</v>
      </c>
      <c r="Q376" s="8">
        <f t="shared" si="23"/>
        <v>30</v>
      </c>
    </row>
    <row r="377" spans="1:17" x14ac:dyDescent="0.25">
      <c r="A377" s="4" t="s">
        <v>12</v>
      </c>
      <c r="B377" s="4" t="s">
        <v>288</v>
      </c>
      <c r="C377" s="4" t="s">
        <v>291</v>
      </c>
      <c r="D377" s="5">
        <v>1177760491</v>
      </c>
      <c r="E377" s="6">
        <v>45553</v>
      </c>
      <c r="F377" s="6">
        <v>45553</v>
      </c>
      <c r="G377" s="4">
        <v>12978153063</v>
      </c>
      <c r="H377" s="5" t="s">
        <v>452</v>
      </c>
      <c r="I377" s="7">
        <v>493.46</v>
      </c>
      <c r="J377" s="6">
        <v>45583</v>
      </c>
      <c r="K377" s="7">
        <v>448.6</v>
      </c>
      <c r="L377" s="6">
        <v>45561</v>
      </c>
      <c r="M377" s="8">
        <v>-22</v>
      </c>
      <c r="N377" s="8">
        <f t="shared" si="20"/>
        <v>8</v>
      </c>
      <c r="O377" s="10">
        <f t="shared" si="21"/>
        <v>-9869.2000000000007</v>
      </c>
      <c r="P377" s="10">
        <f t="shared" si="22"/>
        <v>3588.8</v>
      </c>
      <c r="Q377" s="8">
        <f t="shared" si="23"/>
        <v>30</v>
      </c>
    </row>
    <row r="378" spans="1:17" x14ac:dyDescent="0.25">
      <c r="A378" s="4" t="s">
        <v>12</v>
      </c>
      <c r="B378" s="4" t="s">
        <v>288</v>
      </c>
      <c r="C378" s="4" t="s">
        <v>291</v>
      </c>
      <c r="D378" s="5">
        <v>1177760491</v>
      </c>
      <c r="E378" s="6">
        <v>45553</v>
      </c>
      <c r="F378" s="6">
        <v>45553</v>
      </c>
      <c r="G378" s="4">
        <v>12978164476</v>
      </c>
      <c r="H378" s="5" t="s">
        <v>453</v>
      </c>
      <c r="I378" s="7">
        <v>459.62</v>
      </c>
      <c r="J378" s="6">
        <v>45583</v>
      </c>
      <c r="K378" s="7">
        <v>417.84</v>
      </c>
      <c r="L378" s="6">
        <v>45561</v>
      </c>
      <c r="M378" s="8">
        <v>-22</v>
      </c>
      <c r="N378" s="8">
        <f t="shared" si="20"/>
        <v>8</v>
      </c>
      <c r="O378" s="10">
        <f t="shared" si="21"/>
        <v>-9192.48</v>
      </c>
      <c r="P378" s="10">
        <f t="shared" si="22"/>
        <v>3342.72</v>
      </c>
      <c r="Q378" s="8">
        <f t="shared" si="23"/>
        <v>30</v>
      </c>
    </row>
    <row r="379" spans="1:17" x14ac:dyDescent="0.25">
      <c r="A379" s="4" t="s">
        <v>12</v>
      </c>
      <c r="B379" s="4" t="s">
        <v>288</v>
      </c>
      <c r="C379" s="4" t="s">
        <v>291</v>
      </c>
      <c r="D379" s="5">
        <v>1177760491</v>
      </c>
      <c r="E379" s="6">
        <v>45553</v>
      </c>
      <c r="F379" s="6">
        <v>45553</v>
      </c>
      <c r="G379" s="4">
        <v>12978172513</v>
      </c>
      <c r="H379" s="5" t="s">
        <v>454</v>
      </c>
      <c r="I379" s="7">
        <v>139.16999999999999</v>
      </c>
      <c r="J379" s="6">
        <v>45583</v>
      </c>
      <c r="K379" s="7">
        <v>126.52</v>
      </c>
      <c r="L379" s="6">
        <v>45561</v>
      </c>
      <c r="M379" s="8">
        <v>-22</v>
      </c>
      <c r="N379" s="8">
        <f t="shared" si="20"/>
        <v>8</v>
      </c>
      <c r="O379" s="10">
        <f t="shared" si="21"/>
        <v>-2783.44</v>
      </c>
      <c r="P379" s="10">
        <f t="shared" si="22"/>
        <v>1012.16</v>
      </c>
      <c r="Q379" s="8">
        <f t="shared" si="23"/>
        <v>30</v>
      </c>
    </row>
    <row r="380" spans="1:17" x14ac:dyDescent="0.25">
      <c r="A380" s="4" t="s">
        <v>12</v>
      </c>
      <c r="B380" s="4" t="s">
        <v>288</v>
      </c>
      <c r="C380" s="4" t="s">
        <v>291</v>
      </c>
      <c r="D380" s="5">
        <v>1177760491</v>
      </c>
      <c r="E380" s="6">
        <v>45553</v>
      </c>
      <c r="F380" s="6">
        <v>45553</v>
      </c>
      <c r="G380" s="4">
        <v>12978182701</v>
      </c>
      <c r="H380" s="5" t="s">
        <v>455</v>
      </c>
      <c r="I380" s="7">
        <v>1712.25</v>
      </c>
      <c r="J380" s="6">
        <v>45583</v>
      </c>
      <c r="K380" s="7">
        <v>1556.59</v>
      </c>
      <c r="L380" s="6">
        <v>45561</v>
      </c>
      <c r="M380" s="8">
        <v>-22</v>
      </c>
      <c r="N380" s="8">
        <f t="shared" si="20"/>
        <v>8</v>
      </c>
      <c r="O380" s="10">
        <f t="shared" si="21"/>
        <v>-34244.979999999996</v>
      </c>
      <c r="P380" s="10">
        <f t="shared" si="22"/>
        <v>12452.72</v>
      </c>
      <c r="Q380" s="8">
        <f t="shared" si="23"/>
        <v>30</v>
      </c>
    </row>
    <row r="381" spans="1:17" x14ac:dyDescent="0.25">
      <c r="A381" s="4" t="s">
        <v>12</v>
      </c>
      <c r="B381" s="4" t="s">
        <v>288</v>
      </c>
      <c r="C381" s="4" t="s">
        <v>291</v>
      </c>
      <c r="D381" s="5">
        <v>1177760491</v>
      </c>
      <c r="E381" s="6">
        <v>45554</v>
      </c>
      <c r="F381" s="6">
        <v>45554</v>
      </c>
      <c r="G381" s="4">
        <v>12985433118</v>
      </c>
      <c r="H381" s="5" t="s">
        <v>456</v>
      </c>
      <c r="I381" s="7">
        <v>429.55</v>
      </c>
      <c r="J381" s="6">
        <v>45584</v>
      </c>
      <c r="K381" s="7">
        <v>390.5</v>
      </c>
      <c r="L381" s="6">
        <v>45561</v>
      </c>
      <c r="M381" s="8">
        <v>-23</v>
      </c>
      <c r="N381" s="8">
        <f t="shared" si="20"/>
        <v>7</v>
      </c>
      <c r="O381" s="10">
        <f t="shared" si="21"/>
        <v>-8981.5</v>
      </c>
      <c r="P381" s="10">
        <f t="shared" si="22"/>
        <v>2733.5</v>
      </c>
      <c r="Q381" s="8">
        <f t="shared" si="23"/>
        <v>30</v>
      </c>
    </row>
    <row r="382" spans="1:17" x14ac:dyDescent="0.25">
      <c r="A382" s="4" t="s">
        <v>12</v>
      </c>
      <c r="B382" s="4" t="s">
        <v>288</v>
      </c>
      <c r="C382" s="4" t="s">
        <v>291</v>
      </c>
      <c r="D382" s="5">
        <v>1177760491</v>
      </c>
      <c r="E382" s="6">
        <v>45555</v>
      </c>
      <c r="F382" s="6">
        <v>45555</v>
      </c>
      <c r="G382" s="4">
        <v>12985456039</v>
      </c>
      <c r="H382" s="5" t="s">
        <v>457</v>
      </c>
      <c r="I382" s="7">
        <v>705.5</v>
      </c>
      <c r="J382" s="6">
        <v>45585</v>
      </c>
      <c r="K382" s="7">
        <v>641.47</v>
      </c>
      <c r="L382" s="6">
        <v>45561</v>
      </c>
      <c r="M382" s="8">
        <v>-24</v>
      </c>
      <c r="N382" s="8">
        <f t="shared" si="20"/>
        <v>6</v>
      </c>
      <c r="O382" s="10">
        <f t="shared" si="21"/>
        <v>-15395.28</v>
      </c>
      <c r="P382" s="10">
        <f t="shared" si="22"/>
        <v>3848.82</v>
      </c>
      <c r="Q382" s="8">
        <f t="shared" si="23"/>
        <v>30</v>
      </c>
    </row>
    <row r="383" spans="1:17" x14ac:dyDescent="0.25">
      <c r="A383" s="4" t="s">
        <v>12</v>
      </c>
      <c r="B383" s="4" t="s">
        <v>288</v>
      </c>
      <c r="C383" s="4" t="s">
        <v>291</v>
      </c>
      <c r="D383" s="5">
        <v>1177760491</v>
      </c>
      <c r="E383" s="6">
        <v>45554</v>
      </c>
      <c r="F383" s="6">
        <v>45554</v>
      </c>
      <c r="G383" s="4">
        <v>12985485232</v>
      </c>
      <c r="H383" s="5" t="s">
        <v>458</v>
      </c>
      <c r="I383" s="7">
        <v>135.97999999999999</v>
      </c>
      <c r="J383" s="6">
        <v>45584</v>
      </c>
      <c r="K383" s="7">
        <v>123.62</v>
      </c>
      <c r="L383" s="6">
        <v>45561</v>
      </c>
      <c r="M383" s="8">
        <v>-23</v>
      </c>
      <c r="N383" s="8">
        <f t="shared" si="20"/>
        <v>7</v>
      </c>
      <c r="O383" s="10">
        <f t="shared" si="21"/>
        <v>-2843.26</v>
      </c>
      <c r="P383" s="10">
        <f t="shared" si="22"/>
        <v>865.34</v>
      </c>
      <c r="Q383" s="8">
        <f t="shared" si="23"/>
        <v>30</v>
      </c>
    </row>
    <row r="384" spans="1:17" x14ac:dyDescent="0.25">
      <c r="A384" s="4" t="s">
        <v>12</v>
      </c>
      <c r="B384" s="4" t="s">
        <v>288</v>
      </c>
      <c r="C384" s="4" t="s">
        <v>291</v>
      </c>
      <c r="D384" s="5">
        <v>1177760491</v>
      </c>
      <c r="E384" s="6">
        <v>45554</v>
      </c>
      <c r="F384" s="6">
        <v>45554</v>
      </c>
      <c r="G384" s="4">
        <v>12985486112</v>
      </c>
      <c r="H384" s="5" t="s">
        <v>459</v>
      </c>
      <c r="I384" s="7">
        <v>1417.04</v>
      </c>
      <c r="J384" s="6">
        <v>45584</v>
      </c>
      <c r="K384" s="7">
        <v>1288.22</v>
      </c>
      <c r="L384" s="6">
        <v>45561</v>
      </c>
      <c r="M384" s="8">
        <v>-23</v>
      </c>
      <c r="N384" s="8">
        <f t="shared" si="20"/>
        <v>7</v>
      </c>
      <c r="O384" s="10">
        <f t="shared" si="21"/>
        <v>-29629.06</v>
      </c>
      <c r="P384" s="10">
        <f t="shared" si="22"/>
        <v>9017.5400000000009</v>
      </c>
      <c r="Q384" s="8">
        <f t="shared" si="23"/>
        <v>30</v>
      </c>
    </row>
    <row r="385" spans="1:17" x14ac:dyDescent="0.25">
      <c r="A385" s="4" t="s">
        <v>12</v>
      </c>
      <c r="B385" s="4" t="s">
        <v>288</v>
      </c>
      <c r="C385" s="4" t="s">
        <v>291</v>
      </c>
      <c r="D385" s="5">
        <v>1177760491</v>
      </c>
      <c r="E385" s="6">
        <v>45554</v>
      </c>
      <c r="F385" s="6">
        <v>45554</v>
      </c>
      <c r="G385" s="4">
        <v>12985492407</v>
      </c>
      <c r="H385" s="5" t="s">
        <v>460</v>
      </c>
      <c r="I385" s="7">
        <v>603.05999999999995</v>
      </c>
      <c r="J385" s="6">
        <v>45584</v>
      </c>
      <c r="K385" s="7">
        <v>548.24</v>
      </c>
      <c r="L385" s="6">
        <v>45561</v>
      </c>
      <c r="M385" s="8">
        <v>-23</v>
      </c>
      <c r="N385" s="8">
        <f t="shared" si="20"/>
        <v>7</v>
      </c>
      <c r="O385" s="10">
        <f t="shared" si="21"/>
        <v>-12609.52</v>
      </c>
      <c r="P385" s="10">
        <f t="shared" si="22"/>
        <v>3837.6800000000003</v>
      </c>
      <c r="Q385" s="8">
        <f t="shared" si="23"/>
        <v>30</v>
      </c>
    </row>
    <row r="386" spans="1:17" x14ac:dyDescent="0.25">
      <c r="A386" s="4" t="s">
        <v>12</v>
      </c>
      <c r="B386" s="4" t="s">
        <v>288</v>
      </c>
      <c r="C386" s="4" t="s">
        <v>291</v>
      </c>
      <c r="D386" s="5">
        <v>1177760491</v>
      </c>
      <c r="E386" s="6">
        <v>45554</v>
      </c>
      <c r="F386" s="6">
        <v>45554</v>
      </c>
      <c r="G386" s="4">
        <v>12985507720</v>
      </c>
      <c r="H386" s="5" t="s">
        <v>461</v>
      </c>
      <c r="I386" s="7">
        <v>704.32</v>
      </c>
      <c r="J386" s="6">
        <v>45584</v>
      </c>
      <c r="K386" s="7">
        <v>640.29</v>
      </c>
      <c r="L386" s="6">
        <v>45561</v>
      </c>
      <c r="M386" s="8">
        <v>-23</v>
      </c>
      <c r="N386" s="8">
        <f t="shared" si="20"/>
        <v>7</v>
      </c>
      <c r="O386" s="10">
        <f t="shared" si="21"/>
        <v>-14726.669999999998</v>
      </c>
      <c r="P386" s="10">
        <f t="shared" si="22"/>
        <v>4482.03</v>
      </c>
      <c r="Q386" s="8">
        <f t="shared" si="23"/>
        <v>30</v>
      </c>
    </row>
    <row r="387" spans="1:17" x14ac:dyDescent="0.25">
      <c r="A387" s="4" t="s">
        <v>12</v>
      </c>
      <c r="B387" s="4" t="s">
        <v>288</v>
      </c>
      <c r="C387" s="4" t="s">
        <v>291</v>
      </c>
      <c r="D387" s="5">
        <v>1177760491</v>
      </c>
      <c r="E387" s="6">
        <v>45555</v>
      </c>
      <c r="F387" s="6">
        <v>45555</v>
      </c>
      <c r="G387" s="4">
        <v>12985690842</v>
      </c>
      <c r="H387" s="5" t="s">
        <v>462</v>
      </c>
      <c r="I387" s="7">
        <v>510.26</v>
      </c>
      <c r="J387" s="6">
        <v>45585</v>
      </c>
      <c r="K387" s="7">
        <v>463.87</v>
      </c>
      <c r="L387" s="6">
        <v>45561</v>
      </c>
      <c r="M387" s="8">
        <v>-24</v>
      </c>
      <c r="N387" s="8">
        <f t="shared" ref="N387:N432" si="24">L387-F387</f>
        <v>6</v>
      </c>
      <c r="O387" s="10">
        <f t="shared" ref="O387:O432" si="25">M387*K387</f>
        <v>-11132.880000000001</v>
      </c>
      <c r="P387" s="10">
        <f t="shared" ref="P387:P432" si="26">N387*K387</f>
        <v>2783.2200000000003</v>
      </c>
      <c r="Q387" s="8">
        <f t="shared" ref="Q387:Q432" si="27">J387-F387</f>
        <v>30</v>
      </c>
    </row>
    <row r="388" spans="1:17" x14ac:dyDescent="0.25">
      <c r="A388" s="4" t="s">
        <v>12</v>
      </c>
      <c r="B388" s="4" t="s">
        <v>288</v>
      </c>
      <c r="C388" s="4" t="s">
        <v>353</v>
      </c>
      <c r="D388" s="5">
        <v>8526440154</v>
      </c>
      <c r="E388" s="6">
        <v>45555</v>
      </c>
      <c r="F388" s="6">
        <v>45555</v>
      </c>
      <c r="G388" s="4">
        <v>12991047849</v>
      </c>
      <c r="H388" s="5">
        <v>5751834591</v>
      </c>
      <c r="I388" s="7">
        <v>31842.45</v>
      </c>
      <c r="J388" s="6">
        <v>45585</v>
      </c>
      <c r="K388" s="7">
        <v>26100.37</v>
      </c>
      <c r="L388" s="6">
        <v>45562</v>
      </c>
      <c r="M388" s="8">
        <v>-23</v>
      </c>
      <c r="N388" s="8">
        <f t="shared" si="24"/>
        <v>7</v>
      </c>
      <c r="O388" s="10">
        <f t="shared" si="25"/>
        <v>-600308.51</v>
      </c>
      <c r="P388" s="10">
        <f t="shared" si="26"/>
        <v>182702.59</v>
      </c>
      <c r="Q388" s="8">
        <f t="shared" si="27"/>
        <v>30</v>
      </c>
    </row>
    <row r="389" spans="1:17" x14ac:dyDescent="0.25">
      <c r="A389" s="4" t="s">
        <v>12</v>
      </c>
      <c r="B389" s="4" t="s">
        <v>288</v>
      </c>
      <c r="C389" s="4" t="s">
        <v>353</v>
      </c>
      <c r="D389" s="5">
        <v>8526440154</v>
      </c>
      <c r="E389" s="6">
        <v>45555</v>
      </c>
      <c r="F389" s="6">
        <v>45555</v>
      </c>
      <c r="G389" s="4">
        <v>12991048540</v>
      </c>
      <c r="H389" s="5">
        <v>5751850419</v>
      </c>
      <c r="I389" s="7">
        <v>2262.1999999999998</v>
      </c>
      <c r="J389" s="6">
        <v>45585</v>
      </c>
      <c r="K389" s="7">
        <v>1854.26</v>
      </c>
      <c r="L389" s="6">
        <v>45562</v>
      </c>
      <c r="M389" s="8">
        <v>-23</v>
      </c>
      <c r="N389" s="8">
        <f t="shared" si="24"/>
        <v>7</v>
      </c>
      <c r="O389" s="10">
        <f t="shared" si="25"/>
        <v>-42647.98</v>
      </c>
      <c r="P389" s="10">
        <f t="shared" si="26"/>
        <v>12979.82</v>
      </c>
      <c r="Q389" s="8">
        <f t="shared" si="27"/>
        <v>30</v>
      </c>
    </row>
    <row r="390" spans="1:17" x14ac:dyDescent="0.25">
      <c r="A390" s="4" t="s">
        <v>12</v>
      </c>
      <c r="B390" s="4" t="s">
        <v>288</v>
      </c>
      <c r="C390" s="4" t="s">
        <v>353</v>
      </c>
      <c r="D390" s="5">
        <v>8526440154</v>
      </c>
      <c r="E390" s="6">
        <v>45556</v>
      </c>
      <c r="F390" s="6">
        <v>45556</v>
      </c>
      <c r="G390" s="4">
        <v>12991132784</v>
      </c>
      <c r="H390" s="5">
        <v>5751842531</v>
      </c>
      <c r="I390" s="7">
        <v>27438.54</v>
      </c>
      <c r="J390" s="6">
        <v>45586</v>
      </c>
      <c r="K390" s="7">
        <v>22490.61</v>
      </c>
      <c r="L390" s="6">
        <v>45562</v>
      </c>
      <c r="M390" s="8">
        <v>-24</v>
      </c>
      <c r="N390" s="8">
        <f t="shared" si="24"/>
        <v>6</v>
      </c>
      <c r="O390" s="10">
        <f t="shared" si="25"/>
        <v>-539774.64</v>
      </c>
      <c r="P390" s="10">
        <f t="shared" si="26"/>
        <v>134943.66</v>
      </c>
      <c r="Q390" s="8">
        <f t="shared" si="27"/>
        <v>30</v>
      </c>
    </row>
    <row r="391" spans="1:17" x14ac:dyDescent="0.25">
      <c r="A391" s="4" t="s">
        <v>12</v>
      </c>
      <c r="B391" s="4" t="s">
        <v>288</v>
      </c>
      <c r="C391" s="4" t="s">
        <v>387</v>
      </c>
      <c r="D391" s="5">
        <v>97103880585</v>
      </c>
      <c r="E391" s="6">
        <v>45555</v>
      </c>
      <c r="F391" s="6">
        <v>45555</v>
      </c>
      <c r="G391" s="4">
        <v>12993291525</v>
      </c>
      <c r="H391" s="5">
        <v>1024235685</v>
      </c>
      <c r="I391" s="7">
        <v>59.5</v>
      </c>
      <c r="J391" s="6">
        <v>45585</v>
      </c>
      <c r="K391" s="7">
        <v>59.5</v>
      </c>
      <c r="L391" s="6">
        <v>45562</v>
      </c>
      <c r="M391" s="8">
        <v>-23</v>
      </c>
      <c r="N391" s="8">
        <f t="shared" si="24"/>
        <v>7</v>
      </c>
      <c r="O391" s="10">
        <f t="shared" si="25"/>
        <v>-1368.5</v>
      </c>
      <c r="P391" s="10">
        <f t="shared" si="26"/>
        <v>416.5</v>
      </c>
      <c r="Q391" s="8">
        <f t="shared" si="27"/>
        <v>30</v>
      </c>
    </row>
    <row r="392" spans="1:17" x14ac:dyDescent="0.25">
      <c r="A392" s="4" t="s">
        <v>12</v>
      </c>
      <c r="B392" s="4" t="s">
        <v>288</v>
      </c>
      <c r="C392" s="4" t="s">
        <v>333</v>
      </c>
      <c r="D392" s="5">
        <v>1788080156</v>
      </c>
      <c r="E392" s="6">
        <v>45556</v>
      </c>
      <c r="F392" s="6">
        <v>45556</v>
      </c>
      <c r="G392" s="4">
        <v>12993582566</v>
      </c>
      <c r="H392" s="5">
        <v>1010916269</v>
      </c>
      <c r="I392" s="7">
        <v>5.44</v>
      </c>
      <c r="J392" s="6">
        <v>45586</v>
      </c>
      <c r="K392" s="7">
        <v>4.46</v>
      </c>
      <c r="L392" s="6">
        <v>45562</v>
      </c>
      <c r="M392" s="8">
        <v>-24</v>
      </c>
      <c r="N392" s="8">
        <f t="shared" si="24"/>
        <v>6</v>
      </c>
      <c r="O392" s="10">
        <f t="shared" si="25"/>
        <v>-107.03999999999999</v>
      </c>
      <c r="P392" s="10">
        <f t="shared" si="26"/>
        <v>26.759999999999998</v>
      </c>
      <c r="Q392" s="8">
        <f t="shared" si="27"/>
        <v>30</v>
      </c>
    </row>
    <row r="393" spans="1:17" x14ac:dyDescent="0.25">
      <c r="A393" s="4" t="s">
        <v>12</v>
      </c>
      <c r="B393" s="4" t="s">
        <v>288</v>
      </c>
      <c r="C393" s="4" t="s">
        <v>387</v>
      </c>
      <c r="D393" s="5">
        <v>97103880585</v>
      </c>
      <c r="E393" s="6">
        <v>45559</v>
      </c>
      <c r="F393" s="6">
        <v>45559</v>
      </c>
      <c r="G393" s="4">
        <v>13010454422</v>
      </c>
      <c r="H393" s="5">
        <v>1024239258</v>
      </c>
      <c r="I393" s="7">
        <v>113.36</v>
      </c>
      <c r="J393" s="6">
        <v>45589</v>
      </c>
      <c r="K393" s="7">
        <v>113.36</v>
      </c>
      <c r="L393" s="6">
        <v>45562</v>
      </c>
      <c r="M393" s="8">
        <v>-27</v>
      </c>
      <c r="N393" s="8">
        <f t="shared" si="24"/>
        <v>3</v>
      </c>
      <c r="O393" s="10">
        <f t="shared" si="25"/>
        <v>-3060.72</v>
      </c>
      <c r="P393" s="10">
        <f t="shared" si="26"/>
        <v>340.08</v>
      </c>
      <c r="Q393" s="8">
        <f t="shared" si="27"/>
        <v>30</v>
      </c>
    </row>
    <row r="394" spans="1:17" x14ac:dyDescent="0.25">
      <c r="A394" s="4" t="s">
        <v>12</v>
      </c>
      <c r="B394" s="4" t="s">
        <v>463</v>
      </c>
      <c r="C394" s="4" t="s">
        <v>464</v>
      </c>
      <c r="D394" s="5">
        <v>1108630524</v>
      </c>
      <c r="E394" s="6">
        <v>45411</v>
      </c>
      <c r="F394" s="6">
        <v>45411</v>
      </c>
      <c r="G394" s="4">
        <v>12003278839</v>
      </c>
      <c r="H394" s="5" t="s">
        <v>465</v>
      </c>
      <c r="I394" s="7">
        <v>5636.4</v>
      </c>
      <c r="J394" s="6">
        <v>45471</v>
      </c>
      <c r="K394" s="7">
        <v>4620</v>
      </c>
      <c r="L394" s="6">
        <v>45475</v>
      </c>
      <c r="M394" s="8">
        <v>4</v>
      </c>
      <c r="N394" s="8">
        <f t="shared" si="24"/>
        <v>64</v>
      </c>
      <c r="O394" s="10">
        <f t="shared" si="25"/>
        <v>18480</v>
      </c>
      <c r="P394" s="10">
        <f t="shared" si="26"/>
        <v>295680</v>
      </c>
      <c r="Q394" s="8">
        <f t="shared" si="27"/>
        <v>60</v>
      </c>
    </row>
    <row r="395" spans="1:17" x14ac:dyDescent="0.25">
      <c r="A395" s="4" t="s">
        <v>12</v>
      </c>
      <c r="B395" s="4" t="s">
        <v>463</v>
      </c>
      <c r="C395" s="4" t="s">
        <v>387</v>
      </c>
      <c r="D395" s="5">
        <v>97103880585</v>
      </c>
      <c r="E395" s="6">
        <v>45435</v>
      </c>
      <c r="F395" s="6">
        <v>45435</v>
      </c>
      <c r="G395" s="4">
        <v>12181755232</v>
      </c>
      <c r="H395" s="5">
        <v>3240181090</v>
      </c>
      <c r="I395" s="7">
        <v>11334.47</v>
      </c>
      <c r="J395" s="6">
        <v>45495</v>
      </c>
      <c r="K395" s="7">
        <v>9290.5499999999993</v>
      </c>
      <c r="L395" s="6">
        <v>45483</v>
      </c>
      <c r="M395" s="8">
        <v>-12</v>
      </c>
      <c r="N395" s="8">
        <f t="shared" si="24"/>
        <v>48</v>
      </c>
      <c r="O395" s="10">
        <f t="shared" si="25"/>
        <v>-111486.59999999999</v>
      </c>
      <c r="P395" s="10">
        <f t="shared" si="26"/>
        <v>445946.39999999997</v>
      </c>
      <c r="Q395" s="8">
        <f t="shared" si="27"/>
        <v>60</v>
      </c>
    </row>
    <row r="396" spans="1:17" x14ac:dyDescent="0.25">
      <c r="A396" s="4" t="s">
        <v>12</v>
      </c>
      <c r="B396" s="4" t="s">
        <v>463</v>
      </c>
      <c r="C396" s="4" t="s">
        <v>466</v>
      </c>
      <c r="D396" s="5">
        <v>1108630524</v>
      </c>
      <c r="E396" s="6">
        <v>45443</v>
      </c>
      <c r="F396" s="6">
        <v>45443</v>
      </c>
      <c r="G396" s="4">
        <v>12230948155</v>
      </c>
      <c r="H396" s="5" t="s">
        <v>467</v>
      </c>
      <c r="I396" s="7">
        <v>5636.4</v>
      </c>
      <c r="J396" s="6">
        <v>45503</v>
      </c>
      <c r="K396" s="7">
        <v>4620</v>
      </c>
      <c r="L396" s="6">
        <v>45475</v>
      </c>
      <c r="M396" s="8">
        <v>-28</v>
      </c>
      <c r="N396" s="8">
        <f t="shared" si="24"/>
        <v>32</v>
      </c>
      <c r="O396" s="10">
        <f t="shared" si="25"/>
        <v>-129360</v>
      </c>
      <c r="P396" s="10">
        <f t="shared" si="26"/>
        <v>147840</v>
      </c>
      <c r="Q396" s="8">
        <f t="shared" si="27"/>
        <v>60</v>
      </c>
    </row>
    <row r="397" spans="1:17" x14ac:dyDescent="0.25">
      <c r="A397" s="4" t="s">
        <v>12</v>
      </c>
      <c r="B397" s="4" t="s">
        <v>463</v>
      </c>
      <c r="C397" s="4" t="s">
        <v>349</v>
      </c>
      <c r="D397" s="5">
        <v>6188330150</v>
      </c>
      <c r="E397" s="6">
        <v>45449</v>
      </c>
      <c r="F397" s="6">
        <v>45449</v>
      </c>
      <c r="G397" s="4">
        <v>12271705389</v>
      </c>
      <c r="H397" s="5">
        <v>2129995</v>
      </c>
      <c r="I397" s="7">
        <v>16677.62</v>
      </c>
      <c r="J397" s="6">
        <v>45509</v>
      </c>
      <c r="K397" s="7">
        <v>13670.18</v>
      </c>
      <c r="L397" s="6">
        <v>45490</v>
      </c>
      <c r="M397" s="8">
        <v>-19</v>
      </c>
      <c r="N397" s="8">
        <f t="shared" si="24"/>
        <v>41</v>
      </c>
      <c r="O397" s="10">
        <f t="shared" si="25"/>
        <v>-259733.42</v>
      </c>
      <c r="P397" s="10">
        <f t="shared" si="26"/>
        <v>560477.38</v>
      </c>
      <c r="Q397" s="8">
        <f t="shared" si="27"/>
        <v>60</v>
      </c>
    </row>
    <row r="398" spans="1:17" x14ac:dyDescent="0.25">
      <c r="A398" s="4" t="s">
        <v>12</v>
      </c>
      <c r="B398" s="4" t="s">
        <v>463</v>
      </c>
      <c r="C398" s="4" t="s">
        <v>468</v>
      </c>
      <c r="D398" s="5">
        <v>6907290156</v>
      </c>
      <c r="E398" s="6">
        <v>45453</v>
      </c>
      <c r="F398" s="6">
        <v>45453</v>
      </c>
      <c r="G398" s="4">
        <v>12305891117</v>
      </c>
      <c r="H398" s="5">
        <v>2102364</v>
      </c>
      <c r="I398" s="7">
        <v>482.62</v>
      </c>
      <c r="J398" s="6">
        <v>45483</v>
      </c>
      <c r="K398" s="7">
        <v>395.59</v>
      </c>
      <c r="L398" s="6">
        <v>45475</v>
      </c>
      <c r="M398" s="8">
        <v>-8</v>
      </c>
      <c r="N398" s="8">
        <f t="shared" si="24"/>
        <v>22</v>
      </c>
      <c r="O398" s="10">
        <f t="shared" si="25"/>
        <v>-3164.72</v>
      </c>
      <c r="P398" s="10">
        <f t="shared" si="26"/>
        <v>8702.98</v>
      </c>
      <c r="Q398" s="8">
        <f t="shared" si="27"/>
        <v>30</v>
      </c>
    </row>
    <row r="399" spans="1:17" x14ac:dyDescent="0.25">
      <c r="A399" s="4" t="s">
        <v>12</v>
      </c>
      <c r="B399" s="4" t="s">
        <v>463</v>
      </c>
      <c r="C399" s="4" t="s">
        <v>469</v>
      </c>
      <c r="D399" s="5">
        <v>2313821007</v>
      </c>
      <c r="E399" s="6">
        <v>45455</v>
      </c>
      <c r="F399" s="6">
        <v>45455</v>
      </c>
      <c r="G399" s="4">
        <v>12323757980</v>
      </c>
      <c r="H399" s="5" t="s">
        <v>470</v>
      </c>
      <c r="I399" s="7">
        <v>3050</v>
      </c>
      <c r="J399" s="6">
        <v>45485</v>
      </c>
      <c r="K399" s="7">
        <v>2500</v>
      </c>
      <c r="L399" s="6">
        <v>45478</v>
      </c>
      <c r="M399" s="8">
        <v>-7</v>
      </c>
      <c r="N399" s="8">
        <f t="shared" si="24"/>
        <v>23</v>
      </c>
      <c r="O399" s="10">
        <f t="shared" si="25"/>
        <v>-17500</v>
      </c>
      <c r="P399" s="10">
        <f t="shared" si="26"/>
        <v>57500</v>
      </c>
      <c r="Q399" s="8">
        <f t="shared" si="27"/>
        <v>30</v>
      </c>
    </row>
    <row r="400" spans="1:17" x14ac:dyDescent="0.25">
      <c r="A400" s="4" t="s">
        <v>12</v>
      </c>
      <c r="B400" s="4" t="s">
        <v>463</v>
      </c>
      <c r="C400" s="4" t="s">
        <v>466</v>
      </c>
      <c r="D400" s="5">
        <v>1108630524</v>
      </c>
      <c r="E400" s="6">
        <v>45471</v>
      </c>
      <c r="F400" s="6">
        <v>45471</v>
      </c>
      <c r="G400" s="4">
        <v>12433593822</v>
      </c>
      <c r="H400" s="5" t="s">
        <v>471</v>
      </c>
      <c r="I400" s="7">
        <v>5636.4</v>
      </c>
      <c r="J400" s="6">
        <v>45531</v>
      </c>
      <c r="K400" s="7">
        <v>4620</v>
      </c>
      <c r="L400" s="6">
        <v>45475</v>
      </c>
      <c r="M400" s="8">
        <v>-56</v>
      </c>
      <c r="N400" s="8">
        <f t="shared" si="24"/>
        <v>4</v>
      </c>
      <c r="O400" s="10">
        <f t="shared" si="25"/>
        <v>-258720</v>
      </c>
      <c r="P400" s="10">
        <f t="shared" si="26"/>
        <v>18480</v>
      </c>
      <c r="Q400" s="8">
        <f t="shared" si="27"/>
        <v>60</v>
      </c>
    </row>
    <row r="401" spans="1:17" x14ac:dyDescent="0.25">
      <c r="A401" s="4" t="s">
        <v>12</v>
      </c>
      <c r="B401" s="4" t="s">
        <v>463</v>
      </c>
      <c r="C401" s="4" t="s">
        <v>472</v>
      </c>
      <c r="D401" s="5">
        <v>13365760159</v>
      </c>
      <c r="E401" s="6">
        <v>45474</v>
      </c>
      <c r="F401" s="6">
        <v>45474</v>
      </c>
      <c r="G401" s="4">
        <v>12450256663</v>
      </c>
      <c r="H401" s="5" t="s">
        <v>473</v>
      </c>
      <c r="I401" s="7">
        <v>1608.7</v>
      </c>
      <c r="J401" s="6">
        <v>45504</v>
      </c>
      <c r="K401" s="7">
        <v>1318.61</v>
      </c>
      <c r="L401" s="6">
        <v>45496</v>
      </c>
      <c r="M401" s="8">
        <v>-8</v>
      </c>
      <c r="N401" s="8">
        <f t="shared" si="24"/>
        <v>22</v>
      </c>
      <c r="O401" s="10">
        <f t="shared" si="25"/>
        <v>-10548.88</v>
      </c>
      <c r="P401" s="10">
        <f t="shared" si="26"/>
        <v>29009.42</v>
      </c>
      <c r="Q401" s="8">
        <f t="shared" si="27"/>
        <v>30</v>
      </c>
    </row>
    <row r="402" spans="1:17" x14ac:dyDescent="0.25">
      <c r="A402" s="4" t="s">
        <v>12</v>
      </c>
      <c r="B402" s="4" t="s">
        <v>463</v>
      </c>
      <c r="C402" s="4" t="s">
        <v>472</v>
      </c>
      <c r="D402" s="5">
        <v>13365760159</v>
      </c>
      <c r="E402" s="6">
        <v>45474</v>
      </c>
      <c r="F402" s="6">
        <v>45474</v>
      </c>
      <c r="G402" s="4">
        <v>12450289351</v>
      </c>
      <c r="H402" s="5" t="s">
        <v>474</v>
      </c>
      <c r="I402" s="7">
        <v>4331</v>
      </c>
      <c r="J402" s="6">
        <v>45504</v>
      </c>
      <c r="K402" s="7">
        <v>3550</v>
      </c>
      <c r="L402" s="6">
        <v>45496</v>
      </c>
      <c r="M402" s="8">
        <v>-8</v>
      </c>
      <c r="N402" s="8">
        <f t="shared" si="24"/>
        <v>22</v>
      </c>
      <c r="O402" s="10">
        <f t="shared" si="25"/>
        <v>-28400</v>
      </c>
      <c r="P402" s="10">
        <f t="shared" si="26"/>
        <v>78100</v>
      </c>
      <c r="Q402" s="8">
        <f t="shared" si="27"/>
        <v>30</v>
      </c>
    </row>
    <row r="403" spans="1:17" x14ac:dyDescent="0.25">
      <c r="A403" s="4" t="s">
        <v>12</v>
      </c>
      <c r="B403" s="4" t="s">
        <v>463</v>
      </c>
      <c r="C403" s="4" t="s">
        <v>266</v>
      </c>
      <c r="D403" s="5">
        <v>4834730485</v>
      </c>
      <c r="E403" s="6">
        <v>45476</v>
      </c>
      <c r="F403" s="6">
        <v>45476</v>
      </c>
      <c r="G403" s="4">
        <v>12468474347</v>
      </c>
      <c r="H403" s="5">
        <v>62</v>
      </c>
      <c r="I403" s="7">
        <v>3172</v>
      </c>
      <c r="J403" s="6">
        <v>45506</v>
      </c>
      <c r="K403" s="7">
        <v>2600</v>
      </c>
      <c r="L403" s="6">
        <v>45491</v>
      </c>
      <c r="M403" s="8">
        <v>-15</v>
      </c>
      <c r="N403" s="8">
        <f t="shared" si="24"/>
        <v>15</v>
      </c>
      <c r="O403" s="10">
        <f t="shared" si="25"/>
        <v>-39000</v>
      </c>
      <c r="P403" s="10">
        <f t="shared" si="26"/>
        <v>39000</v>
      </c>
      <c r="Q403" s="8">
        <f t="shared" si="27"/>
        <v>30</v>
      </c>
    </row>
    <row r="404" spans="1:17" x14ac:dyDescent="0.25">
      <c r="A404" s="4" t="s">
        <v>12</v>
      </c>
      <c r="B404" s="4" t="s">
        <v>463</v>
      </c>
      <c r="C404" s="4" t="s">
        <v>349</v>
      </c>
      <c r="D404" s="5">
        <v>6188330150</v>
      </c>
      <c r="E404" s="6">
        <v>45481</v>
      </c>
      <c r="F404" s="6">
        <v>45481</v>
      </c>
      <c r="G404" s="4">
        <v>12501784578</v>
      </c>
      <c r="H404" s="5">
        <v>2136587</v>
      </c>
      <c r="I404" s="7">
        <v>16033.14</v>
      </c>
      <c r="J404" s="6">
        <v>45541</v>
      </c>
      <c r="K404" s="7">
        <v>13141.92</v>
      </c>
      <c r="L404" s="6">
        <v>45490</v>
      </c>
      <c r="M404" s="8">
        <v>-51</v>
      </c>
      <c r="N404" s="8">
        <f t="shared" si="24"/>
        <v>9</v>
      </c>
      <c r="O404" s="10">
        <f t="shared" si="25"/>
        <v>-670237.92000000004</v>
      </c>
      <c r="P404" s="10">
        <f t="shared" si="26"/>
        <v>118277.28</v>
      </c>
      <c r="Q404" s="8">
        <f t="shared" si="27"/>
        <v>60</v>
      </c>
    </row>
    <row r="405" spans="1:17" x14ac:dyDescent="0.25">
      <c r="A405" s="4" t="s">
        <v>12</v>
      </c>
      <c r="B405" s="4" t="s">
        <v>463</v>
      </c>
      <c r="C405" s="4" t="s">
        <v>387</v>
      </c>
      <c r="D405" s="5">
        <v>97103880585</v>
      </c>
      <c r="E405" s="6">
        <v>45481</v>
      </c>
      <c r="F405" s="6">
        <v>45481</v>
      </c>
      <c r="G405" s="4">
        <v>12502802936</v>
      </c>
      <c r="H405" s="5">
        <v>3240237435</v>
      </c>
      <c r="I405" s="7">
        <v>5239.25</v>
      </c>
      <c r="J405" s="6">
        <v>45511</v>
      </c>
      <c r="K405" s="7">
        <v>4294.47</v>
      </c>
      <c r="L405" s="6">
        <v>45490</v>
      </c>
      <c r="M405" s="8">
        <v>-21</v>
      </c>
      <c r="N405" s="8">
        <f t="shared" si="24"/>
        <v>9</v>
      </c>
      <c r="O405" s="10">
        <f t="shared" si="25"/>
        <v>-90183.87000000001</v>
      </c>
      <c r="P405" s="10">
        <f t="shared" si="26"/>
        <v>38650.230000000003</v>
      </c>
      <c r="Q405" s="8">
        <f t="shared" si="27"/>
        <v>30</v>
      </c>
    </row>
    <row r="406" spans="1:17" x14ac:dyDescent="0.25">
      <c r="A406" s="4" t="s">
        <v>12</v>
      </c>
      <c r="B406" s="4" t="s">
        <v>463</v>
      </c>
      <c r="C406" s="4" t="s">
        <v>468</v>
      </c>
      <c r="D406" s="5">
        <v>6907290156</v>
      </c>
      <c r="E406" s="6">
        <v>45484</v>
      </c>
      <c r="F406" s="6">
        <v>45484</v>
      </c>
      <c r="G406" s="4">
        <v>12531394316</v>
      </c>
      <c r="H406" s="5">
        <v>2103046</v>
      </c>
      <c r="I406" s="7">
        <v>675.65</v>
      </c>
      <c r="J406" s="6">
        <v>45514</v>
      </c>
      <c r="K406" s="7">
        <v>553.80999999999995</v>
      </c>
      <c r="L406" s="6">
        <v>45491</v>
      </c>
      <c r="M406" s="8">
        <v>-23</v>
      </c>
      <c r="N406" s="8">
        <f t="shared" si="24"/>
        <v>7</v>
      </c>
      <c r="O406" s="10">
        <f t="shared" si="25"/>
        <v>-12737.63</v>
      </c>
      <c r="P406" s="10">
        <f t="shared" si="26"/>
        <v>3876.6699999999996</v>
      </c>
      <c r="Q406" s="8">
        <f t="shared" si="27"/>
        <v>30</v>
      </c>
    </row>
    <row r="407" spans="1:17" x14ac:dyDescent="0.25">
      <c r="A407" s="4" t="s">
        <v>12</v>
      </c>
      <c r="B407" s="4" t="s">
        <v>463</v>
      </c>
      <c r="C407" s="4" t="s">
        <v>475</v>
      </c>
      <c r="D407" s="5">
        <v>1876320498</v>
      </c>
      <c r="E407" s="6">
        <v>45490</v>
      </c>
      <c r="F407" s="6">
        <v>45490</v>
      </c>
      <c r="G407" s="4">
        <v>12573880774</v>
      </c>
      <c r="H407" s="5">
        <v>918</v>
      </c>
      <c r="I407" s="7">
        <v>203.25</v>
      </c>
      <c r="J407" s="6">
        <v>45520</v>
      </c>
      <c r="K407" s="7">
        <v>166.6</v>
      </c>
      <c r="L407" s="6">
        <v>45497</v>
      </c>
      <c r="M407" s="8">
        <v>-23</v>
      </c>
      <c r="N407" s="8">
        <f t="shared" si="24"/>
        <v>7</v>
      </c>
      <c r="O407" s="10">
        <f t="shared" si="25"/>
        <v>-3831.7999999999997</v>
      </c>
      <c r="P407" s="10">
        <f t="shared" si="26"/>
        <v>1166.2</v>
      </c>
      <c r="Q407" s="8">
        <f t="shared" si="27"/>
        <v>30</v>
      </c>
    </row>
    <row r="408" spans="1:17" x14ac:dyDescent="0.25">
      <c r="A408" s="4" t="s">
        <v>12</v>
      </c>
      <c r="B408" s="4" t="s">
        <v>463</v>
      </c>
      <c r="C408" s="4" t="s">
        <v>475</v>
      </c>
      <c r="D408" s="5">
        <v>1876320498</v>
      </c>
      <c r="E408" s="6">
        <v>45490</v>
      </c>
      <c r="F408" s="6">
        <v>45490</v>
      </c>
      <c r="G408" s="4">
        <v>12573881391</v>
      </c>
      <c r="H408" s="5">
        <v>919</v>
      </c>
      <c r="I408" s="7">
        <v>185.29</v>
      </c>
      <c r="J408" s="6">
        <v>45520</v>
      </c>
      <c r="K408" s="7">
        <v>151.88</v>
      </c>
      <c r="L408" s="6">
        <v>45497</v>
      </c>
      <c r="M408" s="8">
        <v>-23</v>
      </c>
      <c r="N408" s="8">
        <f t="shared" si="24"/>
        <v>7</v>
      </c>
      <c r="O408" s="10">
        <f t="shared" si="25"/>
        <v>-3493.24</v>
      </c>
      <c r="P408" s="10">
        <f t="shared" si="26"/>
        <v>1063.1599999999999</v>
      </c>
      <c r="Q408" s="8">
        <f t="shared" si="27"/>
        <v>30</v>
      </c>
    </row>
    <row r="409" spans="1:17" x14ac:dyDescent="0.25">
      <c r="A409" s="4" t="s">
        <v>12</v>
      </c>
      <c r="B409" s="4" t="s">
        <v>463</v>
      </c>
      <c r="C409" s="4" t="s">
        <v>476</v>
      </c>
      <c r="D409" s="5">
        <v>2658900366</v>
      </c>
      <c r="E409" s="6">
        <v>45492</v>
      </c>
      <c r="F409" s="6">
        <v>45492</v>
      </c>
      <c r="G409" s="4">
        <v>12594734785</v>
      </c>
      <c r="H409" s="5" t="s">
        <v>477</v>
      </c>
      <c r="I409" s="7">
        <v>400</v>
      </c>
      <c r="J409" s="6">
        <v>45522</v>
      </c>
      <c r="K409" s="7">
        <v>400</v>
      </c>
      <c r="L409" s="6">
        <v>45509</v>
      </c>
      <c r="M409" s="8">
        <v>-13</v>
      </c>
      <c r="N409" s="8">
        <f t="shared" si="24"/>
        <v>17</v>
      </c>
      <c r="O409" s="10">
        <f t="shared" si="25"/>
        <v>-5200</v>
      </c>
      <c r="P409" s="10">
        <f t="shared" si="26"/>
        <v>6800</v>
      </c>
      <c r="Q409" s="8">
        <f t="shared" si="27"/>
        <v>30</v>
      </c>
    </row>
    <row r="410" spans="1:17" x14ac:dyDescent="0.25">
      <c r="A410" s="4" t="s">
        <v>12</v>
      </c>
      <c r="B410" s="4" t="s">
        <v>463</v>
      </c>
      <c r="C410" s="4" t="s">
        <v>475</v>
      </c>
      <c r="D410" s="5">
        <v>1876320498</v>
      </c>
      <c r="E410" s="6">
        <v>45495</v>
      </c>
      <c r="F410" s="6">
        <v>45495</v>
      </c>
      <c r="G410" s="4">
        <v>12604899869</v>
      </c>
      <c r="H410" s="5">
        <v>939</v>
      </c>
      <c r="I410" s="7">
        <v>61</v>
      </c>
      <c r="J410" s="6">
        <v>45525</v>
      </c>
      <c r="K410" s="7">
        <v>50</v>
      </c>
      <c r="L410" s="6">
        <v>45509</v>
      </c>
      <c r="M410" s="8">
        <v>-16</v>
      </c>
      <c r="N410" s="8">
        <f t="shared" si="24"/>
        <v>14</v>
      </c>
      <c r="O410" s="10">
        <f t="shared" si="25"/>
        <v>-800</v>
      </c>
      <c r="P410" s="10">
        <f t="shared" si="26"/>
        <v>700</v>
      </c>
      <c r="Q410" s="8">
        <f t="shared" si="27"/>
        <v>30</v>
      </c>
    </row>
    <row r="411" spans="1:17" x14ac:dyDescent="0.25">
      <c r="A411" s="4" t="s">
        <v>12</v>
      </c>
      <c r="B411" s="4" t="s">
        <v>463</v>
      </c>
      <c r="C411" s="4" t="s">
        <v>478</v>
      </c>
      <c r="D411" s="5">
        <v>81180499</v>
      </c>
      <c r="E411" s="6">
        <v>45496</v>
      </c>
      <c r="F411" s="6">
        <v>45496</v>
      </c>
      <c r="G411" s="4">
        <v>12618146766</v>
      </c>
      <c r="H411" s="5" t="s">
        <v>479</v>
      </c>
      <c r="I411" s="7">
        <v>1497</v>
      </c>
      <c r="J411" s="6">
        <v>45526</v>
      </c>
      <c r="K411" s="7">
        <v>1227.05</v>
      </c>
      <c r="L411" s="6">
        <v>45509</v>
      </c>
      <c r="M411" s="8">
        <v>-17</v>
      </c>
      <c r="N411" s="8">
        <f t="shared" si="24"/>
        <v>13</v>
      </c>
      <c r="O411" s="10">
        <f t="shared" si="25"/>
        <v>-20859.849999999999</v>
      </c>
      <c r="P411" s="10">
        <f t="shared" si="26"/>
        <v>15951.65</v>
      </c>
      <c r="Q411" s="8">
        <f t="shared" si="27"/>
        <v>30</v>
      </c>
    </row>
    <row r="412" spans="1:17" x14ac:dyDescent="0.25">
      <c r="A412" s="4" t="s">
        <v>12</v>
      </c>
      <c r="B412" s="4" t="s">
        <v>463</v>
      </c>
      <c r="C412" s="4" t="s">
        <v>472</v>
      </c>
      <c r="D412" s="5">
        <v>13365760159</v>
      </c>
      <c r="E412" s="6">
        <v>45502</v>
      </c>
      <c r="F412" s="6">
        <v>45502</v>
      </c>
      <c r="G412" s="4">
        <v>12648414119</v>
      </c>
      <c r="H412" s="5" t="s">
        <v>480</v>
      </c>
      <c r="I412" s="7">
        <v>405.13</v>
      </c>
      <c r="J412" s="6">
        <v>45532</v>
      </c>
      <c r="K412" s="7">
        <v>332.07</v>
      </c>
      <c r="L412" s="6">
        <v>45511</v>
      </c>
      <c r="M412" s="8">
        <v>-21</v>
      </c>
      <c r="N412" s="8">
        <f t="shared" si="24"/>
        <v>9</v>
      </c>
      <c r="O412" s="10">
        <f t="shared" si="25"/>
        <v>-6973.47</v>
      </c>
      <c r="P412" s="10">
        <f t="shared" si="26"/>
        <v>2988.63</v>
      </c>
      <c r="Q412" s="8">
        <f t="shared" si="27"/>
        <v>30</v>
      </c>
    </row>
    <row r="413" spans="1:17" x14ac:dyDescent="0.25">
      <c r="A413" s="4" t="s">
        <v>12</v>
      </c>
      <c r="B413" s="4" t="s">
        <v>463</v>
      </c>
      <c r="C413" s="4" t="s">
        <v>472</v>
      </c>
      <c r="D413" s="5">
        <v>13365760159</v>
      </c>
      <c r="E413" s="6">
        <v>45502</v>
      </c>
      <c r="F413" s="6">
        <v>45502</v>
      </c>
      <c r="G413" s="4">
        <v>12648421659</v>
      </c>
      <c r="H413" s="5" t="s">
        <v>481</v>
      </c>
      <c r="I413" s="7">
        <v>841.56</v>
      </c>
      <c r="J413" s="6">
        <v>45532</v>
      </c>
      <c r="K413" s="7">
        <v>689.8</v>
      </c>
      <c r="L413" s="6">
        <v>45511</v>
      </c>
      <c r="M413" s="8">
        <v>-21</v>
      </c>
      <c r="N413" s="8">
        <f t="shared" si="24"/>
        <v>9</v>
      </c>
      <c r="O413" s="10">
        <f t="shared" si="25"/>
        <v>-14485.8</v>
      </c>
      <c r="P413" s="10">
        <f t="shared" si="26"/>
        <v>6208.2</v>
      </c>
      <c r="Q413" s="8">
        <f t="shared" si="27"/>
        <v>30</v>
      </c>
    </row>
    <row r="414" spans="1:17" x14ac:dyDescent="0.25">
      <c r="A414" s="4" t="s">
        <v>12</v>
      </c>
      <c r="B414" s="4" t="s">
        <v>463</v>
      </c>
      <c r="C414" s="4" t="s">
        <v>466</v>
      </c>
      <c r="D414" s="5">
        <v>1108630524</v>
      </c>
      <c r="E414" s="6">
        <v>45504</v>
      </c>
      <c r="F414" s="6">
        <v>45504</v>
      </c>
      <c r="G414" s="4">
        <v>12664176875</v>
      </c>
      <c r="H414" s="5" t="s">
        <v>482</v>
      </c>
      <c r="I414" s="7">
        <v>5636.4</v>
      </c>
      <c r="J414" s="6">
        <v>45534</v>
      </c>
      <c r="K414" s="7">
        <v>4620</v>
      </c>
      <c r="L414" s="6">
        <v>45511</v>
      </c>
      <c r="M414" s="8">
        <v>-23</v>
      </c>
      <c r="N414" s="8">
        <f t="shared" si="24"/>
        <v>7</v>
      </c>
      <c r="O414" s="10">
        <f t="shared" si="25"/>
        <v>-106260</v>
      </c>
      <c r="P414" s="10">
        <f t="shared" si="26"/>
        <v>32340</v>
      </c>
      <c r="Q414" s="8">
        <f t="shared" si="27"/>
        <v>30</v>
      </c>
    </row>
    <row r="415" spans="1:17" x14ac:dyDescent="0.25">
      <c r="A415" s="4" t="s">
        <v>12</v>
      </c>
      <c r="B415" s="4" t="s">
        <v>463</v>
      </c>
      <c r="C415" s="4" t="s">
        <v>466</v>
      </c>
      <c r="D415" s="5">
        <v>1108630524</v>
      </c>
      <c r="E415" s="6">
        <v>45506</v>
      </c>
      <c r="F415" s="6">
        <v>45506</v>
      </c>
      <c r="G415" s="4">
        <v>12685425321</v>
      </c>
      <c r="H415" s="5" t="s">
        <v>483</v>
      </c>
      <c r="I415" s="7">
        <v>4453</v>
      </c>
      <c r="J415" s="6">
        <v>45536</v>
      </c>
      <c r="K415" s="7">
        <v>3650</v>
      </c>
      <c r="L415" s="6">
        <v>45511</v>
      </c>
      <c r="M415" s="8">
        <v>-25</v>
      </c>
      <c r="N415" s="8">
        <f t="shared" si="24"/>
        <v>5</v>
      </c>
      <c r="O415" s="10">
        <f t="shared" si="25"/>
        <v>-91250</v>
      </c>
      <c r="P415" s="10">
        <f t="shared" si="26"/>
        <v>18250</v>
      </c>
      <c r="Q415" s="8">
        <f t="shared" si="27"/>
        <v>30</v>
      </c>
    </row>
    <row r="416" spans="1:17" x14ac:dyDescent="0.25">
      <c r="A416" s="4" t="s">
        <v>12</v>
      </c>
      <c r="B416" s="4" t="s">
        <v>463</v>
      </c>
      <c r="C416" s="4" t="s">
        <v>475</v>
      </c>
      <c r="D416" s="5">
        <v>1876320498</v>
      </c>
      <c r="E416" s="6">
        <v>45506</v>
      </c>
      <c r="F416" s="6">
        <v>45506</v>
      </c>
      <c r="G416" s="4">
        <v>12685617794</v>
      </c>
      <c r="H416" s="5">
        <v>994</v>
      </c>
      <c r="I416" s="7">
        <v>42.7</v>
      </c>
      <c r="J416" s="6">
        <v>45536</v>
      </c>
      <c r="K416" s="7">
        <v>35</v>
      </c>
      <c r="L416" s="6">
        <v>45510</v>
      </c>
      <c r="M416" s="8">
        <v>-26</v>
      </c>
      <c r="N416" s="8">
        <f t="shared" si="24"/>
        <v>4</v>
      </c>
      <c r="O416" s="10">
        <f t="shared" si="25"/>
        <v>-910</v>
      </c>
      <c r="P416" s="10">
        <f t="shared" si="26"/>
        <v>140</v>
      </c>
      <c r="Q416" s="8">
        <f t="shared" si="27"/>
        <v>30</v>
      </c>
    </row>
    <row r="417" spans="1:17" x14ac:dyDescent="0.25">
      <c r="A417" s="4" t="s">
        <v>12</v>
      </c>
      <c r="B417" s="4" t="s">
        <v>463</v>
      </c>
      <c r="C417" s="4" t="s">
        <v>475</v>
      </c>
      <c r="D417" s="5">
        <v>1876320498</v>
      </c>
      <c r="E417" s="6">
        <v>45506</v>
      </c>
      <c r="F417" s="6">
        <v>45506</v>
      </c>
      <c r="G417" s="4">
        <v>12685629549</v>
      </c>
      <c r="H417" s="5">
        <v>1002</v>
      </c>
      <c r="I417" s="7">
        <v>42.7</v>
      </c>
      <c r="J417" s="6">
        <v>45536</v>
      </c>
      <c r="K417" s="7">
        <v>35</v>
      </c>
      <c r="L417" s="6">
        <v>45510</v>
      </c>
      <c r="M417" s="8">
        <v>-26</v>
      </c>
      <c r="N417" s="8">
        <f t="shared" si="24"/>
        <v>4</v>
      </c>
      <c r="O417" s="10">
        <f t="shared" si="25"/>
        <v>-910</v>
      </c>
      <c r="P417" s="10">
        <f t="shared" si="26"/>
        <v>140</v>
      </c>
      <c r="Q417" s="8">
        <f t="shared" si="27"/>
        <v>30</v>
      </c>
    </row>
    <row r="418" spans="1:17" x14ac:dyDescent="0.25">
      <c r="A418" s="4" t="s">
        <v>12</v>
      </c>
      <c r="B418" s="4" t="s">
        <v>463</v>
      </c>
      <c r="C418" s="4" t="s">
        <v>475</v>
      </c>
      <c r="D418" s="5">
        <v>1876320498</v>
      </c>
      <c r="E418" s="6">
        <v>45511</v>
      </c>
      <c r="F418" s="6">
        <v>45511</v>
      </c>
      <c r="G418" s="4">
        <v>12715142546</v>
      </c>
      <c r="H418" s="5">
        <v>1023</v>
      </c>
      <c r="I418" s="7">
        <v>320.07</v>
      </c>
      <c r="J418" s="6">
        <v>45541</v>
      </c>
      <c r="K418" s="7">
        <v>262.35000000000002</v>
      </c>
      <c r="L418" s="6">
        <v>45524</v>
      </c>
      <c r="M418" s="8">
        <v>-17</v>
      </c>
      <c r="N418" s="8">
        <f t="shared" si="24"/>
        <v>13</v>
      </c>
      <c r="O418" s="10">
        <f t="shared" si="25"/>
        <v>-4459.9500000000007</v>
      </c>
      <c r="P418" s="10">
        <f t="shared" si="26"/>
        <v>3410.55</v>
      </c>
      <c r="Q418" s="8">
        <f t="shared" si="27"/>
        <v>30</v>
      </c>
    </row>
    <row r="419" spans="1:17" x14ac:dyDescent="0.25">
      <c r="A419" s="4" t="s">
        <v>12</v>
      </c>
      <c r="B419" s="4" t="s">
        <v>463</v>
      </c>
      <c r="C419" s="4" t="s">
        <v>349</v>
      </c>
      <c r="D419" s="5">
        <v>6188330150</v>
      </c>
      <c r="E419" s="6">
        <v>45511</v>
      </c>
      <c r="F419" s="6">
        <v>45511</v>
      </c>
      <c r="G419" s="4">
        <v>12717596613</v>
      </c>
      <c r="H419" s="5">
        <v>2141534</v>
      </c>
      <c r="I419" s="7">
        <v>5652.48</v>
      </c>
      <c r="J419" s="6">
        <v>45571</v>
      </c>
      <c r="K419" s="7">
        <v>4633.18</v>
      </c>
      <c r="L419" s="6">
        <v>45524</v>
      </c>
      <c r="M419" s="8">
        <v>-47</v>
      </c>
      <c r="N419" s="8">
        <f t="shared" si="24"/>
        <v>13</v>
      </c>
      <c r="O419" s="10">
        <f t="shared" si="25"/>
        <v>-217759.46000000002</v>
      </c>
      <c r="P419" s="10">
        <f t="shared" si="26"/>
        <v>60231.340000000004</v>
      </c>
      <c r="Q419" s="8">
        <f t="shared" si="27"/>
        <v>60</v>
      </c>
    </row>
    <row r="420" spans="1:17" x14ac:dyDescent="0.25">
      <c r="A420" s="4" t="s">
        <v>12</v>
      </c>
      <c r="B420" s="4" t="s">
        <v>463</v>
      </c>
      <c r="C420" s="4" t="s">
        <v>484</v>
      </c>
      <c r="D420" s="5" t="s">
        <v>485</v>
      </c>
      <c r="E420" s="6">
        <v>45512</v>
      </c>
      <c r="F420" s="6">
        <v>45512</v>
      </c>
      <c r="G420" s="4">
        <v>12729662843</v>
      </c>
      <c r="H420" s="5" t="s">
        <v>486</v>
      </c>
      <c r="I420" s="7">
        <v>2490</v>
      </c>
      <c r="J420" s="6">
        <v>45542</v>
      </c>
      <c r="K420" s="7">
        <v>2040.98</v>
      </c>
      <c r="L420" s="6">
        <v>45524</v>
      </c>
      <c r="M420" s="8">
        <v>-18</v>
      </c>
      <c r="N420" s="8">
        <f t="shared" si="24"/>
        <v>12</v>
      </c>
      <c r="O420" s="10">
        <f t="shared" si="25"/>
        <v>-36737.64</v>
      </c>
      <c r="P420" s="10">
        <f t="shared" si="26"/>
        <v>24491.760000000002</v>
      </c>
      <c r="Q420" s="8">
        <f t="shared" si="27"/>
        <v>30</v>
      </c>
    </row>
    <row r="421" spans="1:17" x14ac:dyDescent="0.25">
      <c r="A421" s="4" t="s">
        <v>12</v>
      </c>
      <c r="B421" s="4" t="s">
        <v>463</v>
      </c>
      <c r="C421" s="4" t="s">
        <v>468</v>
      </c>
      <c r="D421" s="5">
        <v>6907290156</v>
      </c>
      <c r="E421" s="6">
        <v>45513</v>
      </c>
      <c r="F421" s="6">
        <v>45513</v>
      </c>
      <c r="G421" s="4">
        <v>12736650525</v>
      </c>
      <c r="H421" s="5">
        <v>2103394</v>
      </c>
      <c r="I421" s="7">
        <v>336.31</v>
      </c>
      <c r="J421" s="6">
        <v>45543</v>
      </c>
      <c r="K421" s="7">
        <v>275.66000000000003</v>
      </c>
      <c r="L421" s="6">
        <v>45530</v>
      </c>
      <c r="M421" s="8">
        <v>-13</v>
      </c>
      <c r="N421" s="8">
        <f t="shared" si="24"/>
        <v>17</v>
      </c>
      <c r="O421" s="10">
        <f t="shared" si="25"/>
        <v>-3583.5800000000004</v>
      </c>
      <c r="P421" s="10">
        <f t="shared" si="26"/>
        <v>4686.22</v>
      </c>
      <c r="Q421" s="8">
        <f t="shared" si="27"/>
        <v>30</v>
      </c>
    </row>
    <row r="422" spans="1:17" x14ac:dyDescent="0.25">
      <c r="A422" s="4" t="s">
        <v>12</v>
      </c>
      <c r="B422" s="4" t="s">
        <v>463</v>
      </c>
      <c r="C422" s="4" t="s">
        <v>387</v>
      </c>
      <c r="D422" s="5">
        <v>97103880585</v>
      </c>
      <c r="E422" s="6">
        <v>45524</v>
      </c>
      <c r="F422" s="6">
        <v>45524</v>
      </c>
      <c r="G422" s="4">
        <v>12790232865</v>
      </c>
      <c r="H422" s="5">
        <v>3240289724</v>
      </c>
      <c r="I422" s="7">
        <v>12839.46</v>
      </c>
      <c r="J422" s="6">
        <v>45554</v>
      </c>
      <c r="K422" s="7">
        <v>10524.15</v>
      </c>
      <c r="L422" s="6">
        <v>45545</v>
      </c>
      <c r="M422" s="8">
        <v>-21</v>
      </c>
      <c r="N422" s="8">
        <f t="shared" si="24"/>
        <v>21</v>
      </c>
      <c r="O422" s="10">
        <f t="shared" si="25"/>
        <v>-221007.15</v>
      </c>
      <c r="P422" s="10">
        <f t="shared" si="26"/>
        <v>221007.15</v>
      </c>
      <c r="Q422" s="8">
        <f t="shared" si="27"/>
        <v>30</v>
      </c>
    </row>
    <row r="423" spans="1:17" x14ac:dyDescent="0.25">
      <c r="A423" s="4" t="s">
        <v>12</v>
      </c>
      <c r="B423" s="4" t="s">
        <v>463</v>
      </c>
      <c r="C423" s="4" t="s">
        <v>387</v>
      </c>
      <c r="D423" s="5">
        <v>97103880585</v>
      </c>
      <c r="E423" s="6">
        <v>45524</v>
      </c>
      <c r="F423" s="6">
        <v>45524</v>
      </c>
      <c r="G423" s="4">
        <v>12790232880</v>
      </c>
      <c r="H423" s="5">
        <v>3240289726</v>
      </c>
      <c r="I423" s="7">
        <v>11372.1</v>
      </c>
      <c r="J423" s="6">
        <v>45554</v>
      </c>
      <c r="K423" s="7">
        <v>9321.39</v>
      </c>
      <c r="L423" s="6">
        <v>45545</v>
      </c>
      <c r="M423" s="8">
        <v>-21</v>
      </c>
      <c r="N423" s="8">
        <f t="shared" si="24"/>
        <v>21</v>
      </c>
      <c r="O423" s="10">
        <f t="shared" si="25"/>
        <v>-195749.19</v>
      </c>
      <c r="P423" s="10">
        <f t="shared" si="26"/>
        <v>195749.19</v>
      </c>
      <c r="Q423" s="8">
        <f t="shared" si="27"/>
        <v>30</v>
      </c>
    </row>
    <row r="424" spans="1:17" x14ac:dyDescent="0.25">
      <c r="A424" s="4" t="s">
        <v>12</v>
      </c>
      <c r="B424" s="4" t="s">
        <v>463</v>
      </c>
      <c r="C424" s="4" t="s">
        <v>475</v>
      </c>
      <c r="D424" s="5">
        <v>1876320498</v>
      </c>
      <c r="E424" s="6">
        <v>45524</v>
      </c>
      <c r="F424" s="6">
        <v>45524</v>
      </c>
      <c r="G424" s="4">
        <v>12791116726</v>
      </c>
      <c r="H424" s="5">
        <v>1059</v>
      </c>
      <c r="I424" s="7">
        <v>594.38</v>
      </c>
      <c r="J424" s="6">
        <v>45554</v>
      </c>
      <c r="K424" s="7">
        <v>487.2</v>
      </c>
      <c r="L424" s="6">
        <v>45538</v>
      </c>
      <c r="M424" s="8">
        <v>-16</v>
      </c>
      <c r="N424" s="8">
        <f t="shared" si="24"/>
        <v>14</v>
      </c>
      <c r="O424" s="10">
        <f t="shared" si="25"/>
        <v>-7795.2</v>
      </c>
      <c r="P424" s="10">
        <f t="shared" si="26"/>
        <v>6820.8</v>
      </c>
      <c r="Q424" s="8">
        <f t="shared" si="27"/>
        <v>30</v>
      </c>
    </row>
    <row r="425" spans="1:17" x14ac:dyDescent="0.25">
      <c r="A425" s="4" t="s">
        <v>12</v>
      </c>
      <c r="B425" s="4" t="s">
        <v>463</v>
      </c>
      <c r="C425" s="4" t="s">
        <v>475</v>
      </c>
      <c r="D425" s="5">
        <v>1876320498</v>
      </c>
      <c r="E425" s="6">
        <v>45534</v>
      </c>
      <c r="F425" s="6">
        <v>45534</v>
      </c>
      <c r="G425" s="4">
        <v>12839264485</v>
      </c>
      <c r="H425" s="5">
        <v>1114</v>
      </c>
      <c r="I425" s="7">
        <v>80.03</v>
      </c>
      <c r="J425" s="6">
        <v>45564</v>
      </c>
      <c r="K425" s="7">
        <v>65.599999999999994</v>
      </c>
      <c r="L425" s="6">
        <v>45539</v>
      </c>
      <c r="M425" s="8">
        <v>-25</v>
      </c>
      <c r="N425" s="8">
        <f t="shared" si="24"/>
        <v>5</v>
      </c>
      <c r="O425" s="10">
        <f t="shared" si="25"/>
        <v>-1639.9999999999998</v>
      </c>
      <c r="P425" s="10">
        <f t="shared" si="26"/>
        <v>328</v>
      </c>
      <c r="Q425" s="8">
        <f t="shared" si="27"/>
        <v>30</v>
      </c>
    </row>
    <row r="426" spans="1:17" x14ac:dyDescent="0.25">
      <c r="A426" s="4" t="s">
        <v>12</v>
      </c>
      <c r="B426" s="4" t="s">
        <v>463</v>
      </c>
      <c r="C426" s="4" t="s">
        <v>349</v>
      </c>
      <c r="D426" s="5">
        <v>6188330150</v>
      </c>
      <c r="E426" s="6">
        <v>45534</v>
      </c>
      <c r="F426" s="6">
        <v>45534</v>
      </c>
      <c r="G426" s="4">
        <v>12840356702</v>
      </c>
      <c r="H426" s="5">
        <v>2143085</v>
      </c>
      <c r="I426" s="7">
        <v>2196</v>
      </c>
      <c r="J426" s="6">
        <v>45594</v>
      </c>
      <c r="K426" s="7">
        <v>1800</v>
      </c>
      <c r="L426" s="6">
        <v>45545</v>
      </c>
      <c r="M426" s="8">
        <v>-49</v>
      </c>
      <c r="N426" s="8">
        <f t="shared" si="24"/>
        <v>11</v>
      </c>
      <c r="O426" s="10">
        <f t="shared" si="25"/>
        <v>-88200</v>
      </c>
      <c r="P426" s="10">
        <f t="shared" si="26"/>
        <v>19800</v>
      </c>
      <c r="Q426" s="8">
        <f t="shared" si="27"/>
        <v>60</v>
      </c>
    </row>
    <row r="427" spans="1:17" x14ac:dyDescent="0.25">
      <c r="A427" s="4" t="s">
        <v>12</v>
      </c>
      <c r="B427" s="4" t="s">
        <v>463</v>
      </c>
      <c r="C427" s="4" t="s">
        <v>475</v>
      </c>
      <c r="D427" s="5">
        <v>1876320498</v>
      </c>
      <c r="E427" s="6">
        <v>45535</v>
      </c>
      <c r="F427" s="6">
        <v>45535</v>
      </c>
      <c r="G427" s="4">
        <v>12844309848</v>
      </c>
      <c r="H427" s="5">
        <v>1122</v>
      </c>
      <c r="I427" s="7">
        <v>414.86</v>
      </c>
      <c r="J427" s="6">
        <v>45565</v>
      </c>
      <c r="K427" s="7">
        <v>340.05</v>
      </c>
      <c r="L427" s="6">
        <v>45539</v>
      </c>
      <c r="M427" s="8">
        <v>-26</v>
      </c>
      <c r="N427" s="8">
        <f t="shared" si="24"/>
        <v>4</v>
      </c>
      <c r="O427" s="10">
        <f t="shared" si="25"/>
        <v>-8841.3000000000011</v>
      </c>
      <c r="P427" s="10">
        <f t="shared" si="26"/>
        <v>1360.2</v>
      </c>
      <c r="Q427" s="8">
        <f t="shared" si="27"/>
        <v>30</v>
      </c>
    </row>
    <row r="428" spans="1:17" x14ac:dyDescent="0.25">
      <c r="A428" s="4" t="s">
        <v>12</v>
      </c>
      <c r="B428" s="4" t="s">
        <v>463</v>
      </c>
      <c r="C428" s="4" t="s">
        <v>466</v>
      </c>
      <c r="D428" s="5">
        <v>1108630524</v>
      </c>
      <c r="E428" s="6">
        <v>45538</v>
      </c>
      <c r="F428" s="6">
        <v>45538</v>
      </c>
      <c r="G428" s="4">
        <v>12860952777</v>
      </c>
      <c r="H428" s="5" t="s">
        <v>487</v>
      </c>
      <c r="I428" s="7">
        <v>5636.4</v>
      </c>
      <c r="J428" s="6">
        <v>45568</v>
      </c>
      <c r="K428" s="7">
        <v>4620</v>
      </c>
      <c r="L428" s="6">
        <v>45545</v>
      </c>
      <c r="M428" s="8">
        <v>-23</v>
      </c>
      <c r="N428" s="8">
        <f t="shared" si="24"/>
        <v>7</v>
      </c>
      <c r="O428" s="10">
        <f t="shared" si="25"/>
        <v>-106260</v>
      </c>
      <c r="P428" s="10">
        <f t="shared" si="26"/>
        <v>32340</v>
      </c>
      <c r="Q428" s="8">
        <f t="shared" si="27"/>
        <v>30</v>
      </c>
    </row>
    <row r="429" spans="1:17" x14ac:dyDescent="0.25">
      <c r="A429" s="4" t="s">
        <v>12</v>
      </c>
      <c r="B429" s="4" t="s">
        <v>463</v>
      </c>
      <c r="C429" s="4" t="s">
        <v>349</v>
      </c>
      <c r="D429" s="5">
        <v>6188330150</v>
      </c>
      <c r="E429" s="6">
        <v>45541</v>
      </c>
      <c r="F429" s="6">
        <v>45541</v>
      </c>
      <c r="G429" s="4">
        <v>12890333559</v>
      </c>
      <c r="H429" s="5">
        <v>2144708</v>
      </c>
      <c r="I429" s="7">
        <v>5818.64</v>
      </c>
      <c r="J429" s="6">
        <v>45601</v>
      </c>
      <c r="K429" s="7">
        <v>4769.38</v>
      </c>
      <c r="L429" s="6">
        <v>45545</v>
      </c>
      <c r="M429" s="8">
        <v>-56</v>
      </c>
      <c r="N429" s="8">
        <f t="shared" si="24"/>
        <v>4</v>
      </c>
      <c r="O429" s="10">
        <f t="shared" si="25"/>
        <v>-267085.28000000003</v>
      </c>
      <c r="P429" s="10">
        <f t="shared" si="26"/>
        <v>19077.52</v>
      </c>
      <c r="Q429" s="8">
        <f t="shared" si="27"/>
        <v>60</v>
      </c>
    </row>
    <row r="430" spans="1:17" x14ac:dyDescent="0.25">
      <c r="A430" s="4" t="s">
        <v>12</v>
      </c>
      <c r="B430" s="4" t="s">
        <v>463</v>
      </c>
      <c r="C430" s="4" t="s">
        <v>349</v>
      </c>
      <c r="D430" s="5">
        <v>6188330150</v>
      </c>
      <c r="E430" s="6">
        <v>45544</v>
      </c>
      <c r="F430" s="6">
        <v>45544</v>
      </c>
      <c r="G430" s="4">
        <v>12903319151</v>
      </c>
      <c r="H430" s="5">
        <v>2144808</v>
      </c>
      <c r="I430" s="7">
        <v>10.93</v>
      </c>
      <c r="J430" s="6">
        <v>45604</v>
      </c>
      <c r="K430" s="7">
        <v>8.9600000000000009</v>
      </c>
      <c r="L430" s="6">
        <v>45562</v>
      </c>
      <c r="M430" s="8">
        <v>-42</v>
      </c>
      <c r="N430" s="8">
        <f t="shared" si="24"/>
        <v>18</v>
      </c>
      <c r="O430" s="10">
        <f t="shared" si="25"/>
        <v>-376.32000000000005</v>
      </c>
      <c r="P430" s="10">
        <f t="shared" si="26"/>
        <v>161.28000000000003</v>
      </c>
      <c r="Q430" s="8">
        <f t="shared" si="27"/>
        <v>60</v>
      </c>
    </row>
    <row r="431" spans="1:17" x14ac:dyDescent="0.25">
      <c r="A431" s="4" t="s">
        <v>12</v>
      </c>
      <c r="B431" s="4" t="s">
        <v>463</v>
      </c>
      <c r="C431" s="4" t="s">
        <v>387</v>
      </c>
      <c r="D431" s="5">
        <v>97103880585</v>
      </c>
      <c r="E431" s="6">
        <v>45544</v>
      </c>
      <c r="F431" s="6">
        <v>45544</v>
      </c>
      <c r="G431" s="4">
        <v>12904068948</v>
      </c>
      <c r="H431" s="5">
        <v>3240316965</v>
      </c>
      <c r="I431" s="7">
        <v>39909.18</v>
      </c>
      <c r="J431" s="6">
        <v>45574</v>
      </c>
      <c r="K431" s="7">
        <v>32712.44</v>
      </c>
      <c r="L431" s="6">
        <v>45565</v>
      </c>
      <c r="M431" s="8">
        <v>-9</v>
      </c>
      <c r="N431" s="8">
        <f t="shared" si="24"/>
        <v>21</v>
      </c>
      <c r="O431" s="10">
        <f t="shared" si="25"/>
        <v>-294411.95999999996</v>
      </c>
      <c r="P431" s="10">
        <f t="shared" si="26"/>
        <v>686961.24</v>
      </c>
      <c r="Q431" s="8">
        <f t="shared" si="27"/>
        <v>30</v>
      </c>
    </row>
    <row r="432" spans="1:17" x14ac:dyDescent="0.25">
      <c r="A432" s="4" t="s">
        <v>12</v>
      </c>
      <c r="B432" s="4" t="s">
        <v>463</v>
      </c>
      <c r="C432" s="4" t="s">
        <v>466</v>
      </c>
      <c r="D432" s="5">
        <v>1108630524</v>
      </c>
      <c r="E432" s="6">
        <v>45545</v>
      </c>
      <c r="F432" s="6">
        <v>45545</v>
      </c>
      <c r="G432" s="4">
        <v>12909571657</v>
      </c>
      <c r="H432" s="5" t="s">
        <v>488</v>
      </c>
      <c r="I432" s="7">
        <v>4453</v>
      </c>
      <c r="J432" s="6">
        <v>45575</v>
      </c>
      <c r="K432" s="7">
        <v>3650</v>
      </c>
      <c r="L432" s="6">
        <v>45562</v>
      </c>
      <c r="M432" s="8">
        <v>-13</v>
      </c>
      <c r="N432" s="8">
        <f t="shared" si="24"/>
        <v>17</v>
      </c>
      <c r="O432" s="10">
        <f t="shared" si="25"/>
        <v>-47450</v>
      </c>
      <c r="P432" s="10">
        <f t="shared" si="26"/>
        <v>62050</v>
      </c>
      <c r="Q432" s="8">
        <f t="shared" si="27"/>
        <v>30</v>
      </c>
    </row>
    <row r="435" spans="9:16" ht="30" x14ac:dyDescent="0.25">
      <c r="J435" s="12" t="s">
        <v>491</v>
      </c>
      <c r="K435" s="13">
        <f>SUM(K2:K434)</f>
        <v>4408464.5600000015</v>
      </c>
      <c r="L435" s="14" t="s">
        <v>492</v>
      </c>
      <c r="M435" s="15">
        <f>SUM(M2:M434)</f>
        <v>-9168</v>
      </c>
      <c r="N435" s="16"/>
      <c r="O435" s="17">
        <f>SUM(O2:O434)</f>
        <v>-115064301.08999999</v>
      </c>
      <c r="P435" s="17">
        <f>SUM(P2:P434)</f>
        <v>45148093.509999998</v>
      </c>
    </row>
    <row r="436" spans="9:16" x14ac:dyDescent="0.25">
      <c r="J436" s="18"/>
      <c r="K436" s="19"/>
      <c r="L436" s="3"/>
      <c r="O436" s="19"/>
      <c r="P436" s="19"/>
    </row>
    <row r="437" spans="9:16" x14ac:dyDescent="0.25">
      <c r="J437" s="18"/>
      <c r="K437" s="19"/>
      <c r="L437" s="3"/>
      <c r="O437" s="19"/>
      <c r="P437" s="19"/>
    </row>
    <row r="438" spans="9:16" ht="45.75" customHeight="1" x14ac:dyDescent="0.25">
      <c r="J438" s="1"/>
      <c r="L438" s="20" t="s">
        <v>493</v>
      </c>
      <c r="M438" s="15">
        <v>431</v>
      </c>
      <c r="N438" s="40" t="s">
        <v>498</v>
      </c>
      <c r="O438" s="41"/>
      <c r="P438" s="21">
        <f>O435/K435</f>
        <v>-26.100765816295901</v>
      </c>
    </row>
    <row r="439" spans="9:16" ht="39" customHeight="1" x14ac:dyDescent="0.25">
      <c r="I439" s="22" t="s">
        <v>494</v>
      </c>
      <c r="J439" s="23">
        <f>O435</f>
        <v>-115064301.08999999</v>
      </c>
      <c r="K439" s="24" t="s">
        <v>501</v>
      </c>
      <c r="L439" s="25">
        <f>O435/K435</f>
        <v>-26.100765816295901</v>
      </c>
      <c r="N439" s="40" t="s">
        <v>499</v>
      </c>
      <c r="O439" s="41"/>
      <c r="P439" s="21">
        <f>P435/K435</f>
        <v>10.241228639932626</v>
      </c>
    </row>
    <row r="440" spans="9:16" ht="30" x14ac:dyDescent="0.25">
      <c r="I440" s="26" t="s">
        <v>495</v>
      </c>
      <c r="J440" s="23">
        <f>M435</f>
        <v>-9168</v>
      </c>
      <c r="K440" s="24" t="s">
        <v>500</v>
      </c>
      <c r="L440" s="25">
        <f>M435/M438</f>
        <v>-21.271461716937356</v>
      </c>
      <c r="O440" s="2"/>
      <c r="P440" s="2"/>
    </row>
    <row r="441" spans="9:16" x14ac:dyDescent="0.25">
      <c r="J441" s="1"/>
      <c r="K441" s="27" t="s">
        <v>496</v>
      </c>
      <c r="L441" s="28">
        <f>L439-L440</f>
        <v>-4.829304099358545</v>
      </c>
      <c r="O441" s="2"/>
      <c r="P441" s="2"/>
    </row>
    <row r="442" spans="9:16" x14ac:dyDescent="0.25">
      <c r="J442" s="1"/>
      <c r="K442" s="42" t="s">
        <v>497</v>
      </c>
      <c r="L442" s="43"/>
      <c r="O442" s="2"/>
      <c r="P442" s="2"/>
    </row>
    <row r="443" spans="9:16" ht="38.25" customHeight="1" x14ac:dyDescent="0.25">
      <c r="J443" s="1"/>
      <c r="K443" s="44"/>
      <c r="L443" s="45"/>
      <c r="O443" s="2"/>
      <c r="P443" s="2"/>
    </row>
  </sheetData>
  <autoFilter ref="A1:Q432"/>
  <mergeCells count="3">
    <mergeCell ref="N438:O438"/>
    <mergeCell ref="N439:O439"/>
    <mergeCell ref="K442:L4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Miggiano, Francesca</dc:creator>
  <cp:lastModifiedBy>Miggiano, Francesca</cp:lastModifiedBy>
  <dcterms:created xsi:type="dcterms:W3CDTF">2024-10-18T10:25:19Z</dcterms:created>
  <dcterms:modified xsi:type="dcterms:W3CDTF">2024-10-22T15:17:55Z</dcterms:modified>
</cp:coreProperties>
</file>