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1075" windowHeight="6480"/>
  </bookViews>
  <sheets>
    <sheet name="REPORT ITP - Fatture Incluse - " sheetId="1" r:id="rId1"/>
  </sheets>
  <definedNames>
    <definedName name="_xlnm._FilterDatabase" localSheetId="0" hidden="1">'REPORT ITP - Fatture Incluse - '!$A$1:$R$459</definedName>
  </definedNames>
  <calcPr calcId="144525"/>
</workbook>
</file>

<file path=xl/calcChain.xml><?xml version="1.0" encoding="utf-8"?>
<calcChain xmlns="http://schemas.openxmlformats.org/spreadsheetml/2006/main">
  <c r="Q43" i="1" l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0" i="1"/>
  <c r="Q41" i="1"/>
  <c r="Q4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2" i="1"/>
  <c r="M461" i="1" l="1"/>
  <c r="J466" i="1" s="1"/>
  <c r="K461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2" i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367" i="1"/>
  <c r="P367" i="1" s="1"/>
  <c r="N368" i="1"/>
  <c r="P368" i="1" s="1"/>
  <c r="N369" i="1"/>
  <c r="P369" i="1" s="1"/>
  <c r="N370" i="1"/>
  <c r="P370" i="1" s="1"/>
  <c r="N371" i="1"/>
  <c r="P371" i="1" s="1"/>
  <c r="N372" i="1"/>
  <c r="P372" i="1" s="1"/>
  <c r="N373" i="1"/>
  <c r="P373" i="1" s="1"/>
  <c r="N374" i="1"/>
  <c r="P374" i="1" s="1"/>
  <c r="N375" i="1"/>
  <c r="P375" i="1" s="1"/>
  <c r="N376" i="1"/>
  <c r="P376" i="1" s="1"/>
  <c r="N377" i="1"/>
  <c r="P377" i="1" s="1"/>
  <c r="N378" i="1"/>
  <c r="P378" i="1" s="1"/>
  <c r="N379" i="1"/>
  <c r="P379" i="1" s="1"/>
  <c r="N380" i="1"/>
  <c r="P380" i="1" s="1"/>
  <c r="N381" i="1"/>
  <c r="P381" i="1" s="1"/>
  <c r="N382" i="1"/>
  <c r="P382" i="1" s="1"/>
  <c r="N383" i="1"/>
  <c r="P383" i="1" s="1"/>
  <c r="N384" i="1"/>
  <c r="P384" i="1" s="1"/>
  <c r="N385" i="1"/>
  <c r="P385" i="1" s="1"/>
  <c r="N386" i="1"/>
  <c r="P386" i="1" s="1"/>
  <c r="N387" i="1"/>
  <c r="P387" i="1" s="1"/>
  <c r="N388" i="1"/>
  <c r="P388" i="1" s="1"/>
  <c r="N389" i="1"/>
  <c r="P389" i="1" s="1"/>
  <c r="N390" i="1"/>
  <c r="P390" i="1" s="1"/>
  <c r="N391" i="1"/>
  <c r="P391" i="1" s="1"/>
  <c r="N392" i="1"/>
  <c r="P392" i="1" s="1"/>
  <c r="N393" i="1"/>
  <c r="P393" i="1" s="1"/>
  <c r="N394" i="1"/>
  <c r="P394" i="1" s="1"/>
  <c r="N395" i="1"/>
  <c r="P395" i="1" s="1"/>
  <c r="N396" i="1"/>
  <c r="P396" i="1" s="1"/>
  <c r="N397" i="1"/>
  <c r="P397" i="1" s="1"/>
  <c r="N398" i="1"/>
  <c r="P398" i="1" s="1"/>
  <c r="N399" i="1"/>
  <c r="P399" i="1" s="1"/>
  <c r="N400" i="1"/>
  <c r="P400" i="1" s="1"/>
  <c r="N401" i="1"/>
  <c r="P401" i="1" s="1"/>
  <c r="N402" i="1"/>
  <c r="P402" i="1" s="1"/>
  <c r="N403" i="1"/>
  <c r="P403" i="1" s="1"/>
  <c r="N404" i="1"/>
  <c r="P404" i="1" s="1"/>
  <c r="N405" i="1"/>
  <c r="P405" i="1" s="1"/>
  <c r="N406" i="1"/>
  <c r="P406" i="1" s="1"/>
  <c r="N407" i="1"/>
  <c r="P407" i="1" s="1"/>
  <c r="N408" i="1"/>
  <c r="P408" i="1" s="1"/>
  <c r="N409" i="1"/>
  <c r="P409" i="1" s="1"/>
  <c r="N410" i="1"/>
  <c r="P410" i="1" s="1"/>
  <c r="N411" i="1"/>
  <c r="P411" i="1" s="1"/>
  <c r="N412" i="1"/>
  <c r="P412" i="1" s="1"/>
  <c r="N413" i="1"/>
  <c r="P413" i="1" s="1"/>
  <c r="N414" i="1"/>
  <c r="P414" i="1" s="1"/>
  <c r="N415" i="1"/>
  <c r="P415" i="1" s="1"/>
  <c r="N416" i="1"/>
  <c r="P416" i="1" s="1"/>
  <c r="N417" i="1"/>
  <c r="P417" i="1" s="1"/>
  <c r="N418" i="1"/>
  <c r="P418" i="1" s="1"/>
  <c r="N419" i="1"/>
  <c r="P419" i="1" s="1"/>
  <c r="N420" i="1"/>
  <c r="P420" i="1" s="1"/>
  <c r="N421" i="1"/>
  <c r="P421" i="1" s="1"/>
  <c r="N422" i="1"/>
  <c r="P422" i="1" s="1"/>
  <c r="N423" i="1"/>
  <c r="P423" i="1" s="1"/>
  <c r="N424" i="1"/>
  <c r="P424" i="1" s="1"/>
  <c r="N425" i="1"/>
  <c r="P425" i="1" s="1"/>
  <c r="N426" i="1"/>
  <c r="P426" i="1" s="1"/>
  <c r="N427" i="1"/>
  <c r="P427" i="1" s="1"/>
  <c r="N428" i="1"/>
  <c r="P428" i="1" s="1"/>
  <c r="N429" i="1"/>
  <c r="P429" i="1" s="1"/>
  <c r="N430" i="1"/>
  <c r="P430" i="1" s="1"/>
  <c r="N431" i="1"/>
  <c r="P431" i="1" s="1"/>
  <c r="N432" i="1"/>
  <c r="P432" i="1" s="1"/>
  <c r="N433" i="1"/>
  <c r="P433" i="1" s="1"/>
  <c r="N434" i="1"/>
  <c r="P434" i="1" s="1"/>
  <c r="N435" i="1"/>
  <c r="P435" i="1" s="1"/>
  <c r="N436" i="1"/>
  <c r="P436" i="1" s="1"/>
  <c r="N437" i="1"/>
  <c r="P437" i="1" s="1"/>
  <c r="N438" i="1"/>
  <c r="P438" i="1" s="1"/>
  <c r="N439" i="1"/>
  <c r="P439" i="1" s="1"/>
  <c r="N440" i="1"/>
  <c r="P440" i="1" s="1"/>
  <c r="N441" i="1"/>
  <c r="P441" i="1" s="1"/>
  <c r="N442" i="1"/>
  <c r="P442" i="1" s="1"/>
  <c r="N443" i="1"/>
  <c r="P443" i="1" s="1"/>
  <c r="N444" i="1"/>
  <c r="P444" i="1" s="1"/>
  <c r="N445" i="1"/>
  <c r="P445" i="1" s="1"/>
  <c r="N446" i="1"/>
  <c r="P446" i="1" s="1"/>
  <c r="N447" i="1"/>
  <c r="P447" i="1" s="1"/>
  <c r="N448" i="1"/>
  <c r="P448" i="1" s="1"/>
  <c r="N449" i="1"/>
  <c r="P449" i="1" s="1"/>
  <c r="N450" i="1"/>
  <c r="P450" i="1" s="1"/>
  <c r="N451" i="1"/>
  <c r="P451" i="1" s="1"/>
  <c r="N452" i="1"/>
  <c r="P452" i="1" s="1"/>
  <c r="N453" i="1"/>
  <c r="P453" i="1" s="1"/>
  <c r="N454" i="1"/>
  <c r="P454" i="1" s="1"/>
  <c r="N455" i="1"/>
  <c r="P455" i="1" s="1"/>
  <c r="N456" i="1"/>
  <c r="P456" i="1" s="1"/>
  <c r="N457" i="1"/>
  <c r="P457" i="1" s="1"/>
  <c r="N458" i="1"/>
  <c r="P458" i="1" s="1"/>
  <c r="N459" i="1"/>
  <c r="P459" i="1" s="1"/>
  <c r="N2" i="1"/>
  <c r="P2" i="1" s="1"/>
  <c r="O461" i="1" l="1"/>
  <c r="J465" i="1" s="1"/>
  <c r="P461" i="1"/>
  <c r="P465" i="1" s="1"/>
  <c r="L466" i="1"/>
  <c r="L465" i="1" l="1"/>
  <c r="L467" i="1" s="1"/>
  <c r="P464" i="1"/>
</calcChain>
</file>

<file path=xl/sharedStrings.xml><?xml version="1.0" encoding="utf-8"?>
<sst xmlns="http://schemas.openxmlformats.org/spreadsheetml/2006/main" count="1734" uniqueCount="512">
  <si>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</si>
  <si>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</si>
  <si>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</si>
  <si>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</si>
  <si>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</si>
  <si>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</si>
  <si>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</si>
  <si>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</si>
  <si>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</si>
  <si>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</si>
  <si>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</si>
  <si>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</si>
  <si>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</si>
  <si>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</si>
  <si>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TAGLIONE SRL</t>
  </si>
  <si>
    <t>02-17-FE2</t>
  </si>
  <si>
    <t>ADS automated data systems S.p.A.</t>
  </si>
  <si>
    <t>IMMOBILIARE GENERALE INDUSTRIALE (I.G.I.) s.r.l.</t>
  </si>
  <si>
    <t>Ven. Arciconfraternita della Misericordia</t>
  </si>
  <si>
    <t>26/VG</t>
  </si>
  <si>
    <t>GROSSO S.N.C. DI ROBERTO GROSSO &amp; C.</t>
  </si>
  <si>
    <t>IGD SIIQ S.P.A.</t>
  </si>
  <si>
    <t>VN2504103</t>
  </si>
  <si>
    <t>AUTODEMOLIZIONE VENUTA S.R.L.</t>
  </si>
  <si>
    <t>000034-2025</t>
  </si>
  <si>
    <t>DEPOSITI BERNI DI BERNI MARCO</t>
  </si>
  <si>
    <t>BRNMRC62R20E625R</t>
  </si>
  <si>
    <t>000806-2025</t>
  </si>
  <si>
    <t>NOBILI PUBBLICITA' S.A.S.</t>
  </si>
  <si>
    <t>13/PA</t>
  </si>
  <si>
    <t>SPAGNOLI ILIO E FIGLI SRL</t>
  </si>
  <si>
    <t>12/E</t>
  </si>
  <si>
    <t>POMPEO DI GIORDANO NOCENTINI</t>
  </si>
  <si>
    <t>NCNGDN73H24D583R</t>
  </si>
  <si>
    <t>1/PA</t>
  </si>
  <si>
    <t>29/VG</t>
  </si>
  <si>
    <t>Itinera Progetti e Ricerche Soc. Coop. Impresa Sociale</t>
  </si>
  <si>
    <t>106/PA</t>
  </si>
  <si>
    <t>NEW HOUSE S.p.A.</t>
  </si>
  <si>
    <t>75/PA</t>
  </si>
  <si>
    <t>Provincia di Livorno Sviluppo Srl</t>
  </si>
  <si>
    <t>02-60-FE2</t>
  </si>
  <si>
    <t>AUTOLINEE TOSCANE SPA</t>
  </si>
  <si>
    <t>AT025PA-000583</t>
  </si>
  <si>
    <t>37/VG</t>
  </si>
  <si>
    <t>Amici Giuseppe</t>
  </si>
  <si>
    <t>MCAGPP41A28E625H</t>
  </si>
  <si>
    <t>46/PA</t>
  </si>
  <si>
    <t>Media Print srl</t>
  </si>
  <si>
    <t>6/PA</t>
  </si>
  <si>
    <t>CIUFFARDI GIARDINAGGIO DI CIUFFARDI ADRIANO</t>
  </si>
  <si>
    <t>CFFDRN61H09G687R</t>
  </si>
  <si>
    <t>CIRCOLO ARCI ARENA ASTRA</t>
  </si>
  <si>
    <t>Croce Rossa Italiana Isola d'Elba</t>
  </si>
  <si>
    <t>FPA 5/25</t>
  </si>
  <si>
    <t>FONDAZIONE TEATRO GOLDONI</t>
  </si>
  <si>
    <t>TORZONI COSTRUZIONI SRLU</t>
  </si>
  <si>
    <t>2/PA-25</t>
  </si>
  <si>
    <t>BO7TSG</t>
  </si>
  <si>
    <t>PROTOS CHECK SRL</t>
  </si>
  <si>
    <t>355/03/2025</t>
  </si>
  <si>
    <t>CVC S.R.L.</t>
  </si>
  <si>
    <t>9/PA</t>
  </si>
  <si>
    <t>SPECCHIO EDILIZIA ARTIGIANA - Soc. Coop.</t>
  </si>
  <si>
    <t>Luongo Antonio</t>
  </si>
  <si>
    <t>LNGNTN63M02I306N</t>
  </si>
  <si>
    <t>Latrofa Raffaele</t>
  </si>
  <si>
    <t>LTRRFL71D28G702Q</t>
  </si>
  <si>
    <t>FPA 2/25</t>
  </si>
  <si>
    <t>HUJJPZ</t>
  </si>
  <si>
    <t>OFFICINA MECCANICA GASPARRI PIERO DI    GASPARRI EDOARDO</t>
  </si>
  <si>
    <t>GSPDRD87P07G912Z</t>
  </si>
  <si>
    <t>ASCENZI ALESSANDRA</t>
  </si>
  <si>
    <t>SCNLSN67E43I726Y</t>
  </si>
  <si>
    <t>FPA 1/25</t>
  </si>
  <si>
    <t>F.LLI SANTUCCI  S.R.L.</t>
  </si>
  <si>
    <t>FO / 1027</t>
  </si>
  <si>
    <t>FO / 1039</t>
  </si>
  <si>
    <t>SECURED SOLUTIONS SRL</t>
  </si>
  <si>
    <t>TUSCANIA CERAMICHEdiGRAGNANI SAS</t>
  </si>
  <si>
    <t>New Pardi Srl</t>
  </si>
  <si>
    <t>FV/320</t>
  </si>
  <si>
    <t>CO.GE.SER. - COSTRUZIONI GENERALI SERRAMENTI S.R.L.</t>
  </si>
  <si>
    <t>P.G. Costruzioni S.R.L.</t>
  </si>
  <si>
    <t>12/PA</t>
  </si>
  <si>
    <t>Truck Italia S.p.A.</t>
  </si>
  <si>
    <t>352 / 5000</t>
  </si>
  <si>
    <t>M.G. GOMME DI MARRAS &amp; GELSI s.r.l</t>
  </si>
  <si>
    <t>231/B</t>
  </si>
  <si>
    <t>ARMETTA SRL</t>
  </si>
  <si>
    <t>18/001</t>
  </si>
  <si>
    <t>AUTOMANIA SRL</t>
  </si>
  <si>
    <t>T.E.S. S.P.A.</t>
  </si>
  <si>
    <t>254PA</t>
  </si>
  <si>
    <t>2M Segnaletica Sicurezza Stradale S.r.l.</t>
  </si>
  <si>
    <t>FATTPA 5_25</t>
  </si>
  <si>
    <t>ANGELI LUCIA</t>
  </si>
  <si>
    <t>NGLLCU78P66E202Z</t>
  </si>
  <si>
    <t>Studio di Ingegneria delle Strutture</t>
  </si>
  <si>
    <t>7/PA</t>
  </si>
  <si>
    <t>8/PA</t>
  </si>
  <si>
    <t>FO / 1500</t>
  </si>
  <si>
    <t>Mancini e Staccioli S.n.c. di Claudio Mancini &amp; C.</t>
  </si>
  <si>
    <t>223E</t>
  </si>
  <si>
    <t>IL CARRO SOC.COOP.AGRICOLA</t>
  </si>
  <si>
    <t>25/PA</t>
  </si>
  <si>
    <t>BC FORNITURE S.R.L.</t>
  </si>
  <si>
    <t>2675/00</t>
  </si>
  <si>
    <t>FLORICOLTURA FRATELLI PALLECCHI S.S.A</t>
  </si>
  <si>
    <t>56/S/10</t>
  </si>
  <si>
    <t>R.V.I. RIPARAZIONI VEICOLI INDUSTRIALI S.R.L</t>
  </si>
  <si>
    <t>OLEODINAMICA LIVORNO SRL</t>
  </si>
  <si>
    <t>LULLI MARCO</t>
  </si>
  <si>
    <t>LLLMRC69D30E625G</t>
  </si>
  <si>
    <t>2/PA</t>
  </si>
  <si>
    <t>COOPERATIVA SOCIALE CISSE S.R.L.</t>
  </si>
  <si>
    <t>241/00</t>
  </si>
  <si>
    <t>HORTUS S.r.l.</t>
  </si>
  <si>
    <t>V00044</t>
  </si>
  <si>
    <t>CROVETTI DANTE SRL</t>
  </si>
  <si>
    <t>76/00</t>
  </si>
  <si>
    <t>ABATE SRL</t>
  </si>
  <si>
    <t>375/25</t>
  </si>
  <si>
    <t>374/25</t>
  </si>
  <si>
    <t>333/B</t>
  </si>
  <si>
    <t>FV/427</t>
  </si>
  <si>
    <t>AUTORICAMBI BARTOLI SAS</t>
  </si>
  <si>
    <t>STUDIO TECNICO ASSOCIATO BATTAGLINI BILLI</t>
  </si>
  <si>
    <t>4PA</t>
  </si>
  <si>
    <t>PETRA DI CARMIGNANI ANDREA &amp; C. S.N.C.</t>
  </si>
  <si>
    <t>5PA</t>
  </si>
  <si>
    <t>FO / 2016</t>
  </si>
  <si>
    <t>FO / 2015</t>
  </si>
  <si>
    <t>Ing. Angelo Cecchi</t>
  </si>
  <si>
    <t>CCCNGL64R30E715N</t>
  </si>
  <si>
    <t>FATTPA 6_25</t>
  </si>
  <si>
    <t>BIODRY ITALY Srl</t>
  </si>
  <si>
    <t>BDC25-086</t>
  </si>
  <si>
    <t>BERENICE S.R.L.</t>
  </si>
  <si>
    <t>70-PA-2025</t>
  </si>
  <si>
    <t>Geoapp srl</t>
  </si>
  <si>
    <t>0051_2025</t>
  </si>
  <si>
    <t>SITALIA SNC DI BERTOLI VALENTINO &amp; C.</t>
  </si>
  <si>
    <t>7/E</t>
  </si>
  <si>
    <t>3514/00</t>
  </si>
  <si>
    <t>FO / 2046</t>
  </si>
  <si>
    <t>FV/523</t>
  </si>
  <si>
    <t>FV/524</t>
  </si>
  <si>
    <t>Sergio Crocetti</t>
  </si>
  <si>
    <t>CRCSRG70C07E625C</t>
  </si>
  <si>
    <t>GUGLIELMI ENIO &amp; C. S.R.L.</t>
  </si>
  <si>
    <t>X00036</t>
  </si>
  <si>
    <t>PALAZZETTI MARCO</t>
  </si>
  <si>
    <t>PLZMRC58M18G716B</t>
  </si>
  <si>
    <t>6PA</t>
  </si>
  <si>
    <t>COSTRUIRE - S.R.L.</t>
  </si>
  <si>
    <t>401/B</t>
  </si>
  <si>
    <t>SIGMA ETRURIA SRL</t>
  </si>
  <si>
    <t>S.B.S. S.R.L. LAVORI SEGNALETICA BARRIERE SEMAFORI</t>
  </si>
  <si>
    <t>17/001</t>
  </si>
  <si>
    <t>CASTORANI PAOLO</t>
  </si>
  <si>
    <t>CSTPLA61M16M126F</t>
  </si>
  <si>
    <t>66/E</t>
  </si>
  <si>
    <t>MAZZUOLI S.P.A.</t>
  </si>
  <si>
    <t>74/E</t>
  </si>
  <si>
    <t>FO / 2466</t>
  </si>
  <si>
    <t>0060_2025</t>
  </si>
  <si>
    <t>H6ZG9L</t>
  </si>
  <si>
    <t>L'ELETTROTECNICA DEI F.LLI MARINI S.R.L.</t>
  </si>
  <si>
    <t>000013-2025-3</t>
  </si>
  <si>
    <t>TIM  S.p.A.</t>
  </si>
  <si>
    <t>C&amp;S Consulenza e Selezione S.r.l.</t>
  </si>
  <si>
    <t>FATTPA 28_25</t>
  </si>
  <si>
    <t>MDS Impresa Sociale  S.r.l</t>
  </si>
  <si>
    <t>T.T. TECNOSISTEMI S.P.A.</t>
  </si>
  <si>
    <t>PUBBLIFORMEZ SRL</t>
  </si>
  <si>
    <t>ANCI TOSCANA</t>
  </si>
  <si>
    <t>650/01</t>
  </si>
  <si>
    <t>NAMIRIAL S.P.A.</t>
  </si>
  <si>
    <t>V1/O/2500480</t>
  </si>
  <si>
    <t>COMPLIANCE NETWORK</t>
  </si>
  <si>
    <t>VODAFONE ITALIA S.p.A.</t>
  </si>
  <si>
    <t>ZZ60506340</t>
  </si>
  <si>
    <t>771/01</t>
  </si>
  <si>
    <t>MERITO S.R.L.</t>
  </si>
  <si>
    <t>Bianco e Associati SRL</t>
  </si>
  <si>
    <t>FATTPA 39_25</t>
  </si>
  <si>
    <t>Caverni Beatrice</t>
  </si>
  <si>
    <t>CVRBRC68S67G843J</t>
  </si>
  <si>
    <t>FPA 8/25</t>
  </si>
  <si>
    <t>PSYCHOMETRICS SRL</t>
  </si>
  <si>
    <t>FATTPA 235_25</t>
  </si>
  <si>
    <t>UMBERTO VALORI E C. SRL</t>
  </si>
  <si>
    <t>MXWIAW</t>
  </si>
  <si>
    <t>STUDIO COMMERCIALE ASSOCIATO DEL VECCHIO</t>
  </si>
  <si>
    <t>Poste Italiane S.p.A. Patrimonio BancoPosta</t>
  </si>
  <si>
    <t>Banca Monte dei Paschi di Siena S.p.A.</t>
  </si>
  <si>
    <t>NUNWCW</t>
  </si>
  <si>
    <t>A.AM.P.S. SpA Soggetta Attivit? Controllo e Coordinam. di Retiambiente SpA SU</t>
  </si>
  <si>
    <t>000811/V3</t>
  </si>
  <si>
    <t>UCPEZO</t>
  </si>
  <si>
    <t>MICROSTORIA SOCIETA&amp;apos; COOPERATIVA SOCIALE R.L.</t>
  </si>
  <si>
    <t>COLSER SOCIET  COOPERATIVA</t>
  </si>
  <si>
    <t>21/3717</t>
  </si>
  <si>
    <t>21/5069</t>
  </si>
  <si>
    <t>Galdieri Mario</t>
  </si>
  <si>
    <t>GLDMRA64A10E625F</t>
  </si>
  <si>
    <t>21/6271</t>
  </si>
  <si>
    <t>ENERGY4COM SOCIETA  COOPERATIVA</t>
  </si>
  <si>
    <t>25/001</t>
  </si>
  <si>
    <t>MAGGIOLI SPA</t>
  </si>
  <si>
    <t>VZANYT</t>
  </si>
  <si>
    <t>MANUFACTURE STEEL S.R.L.</t>
  </si>
  <si>
    <t>FEPA3</t>
  </si>
  <si>
    <t>Impresa F.lli Dello Sbarba s.r.l.</t>
  </si>
  <si>
    <t>MENGOZZI MASSIMO</t>
  </si>
  <si>
    <t>MNGMSM75A27G702W</t>
  </si>
  <si>
    <t>ASCENSORI SERVIZI S.R.L.</t>
  </si>
  <si>
    <t>1175/00</t>
  </si>
  <si>
    <t>TENDOGGI SERRAMENTI SRL</t>
  </si>
  <si>
    <t>EMM&amp;MME INFORMATICA S.R.L.</t>
  </si>
  <si>
    <t>25FEPA0024</t>
  </si>
  <si>
    <t>MANNUCCI EDILIZIA SAS DI MANNUCCI ANDREA</t>
  </si>
  <si>
    <t>SEE TECH S.R.L.</t>
  </si>
  <si>
    <t>1PA</t>
  </si>
  <si>
    <t>2PA</t>
  </si>
  <si>
    <t>Survey Italia Controlli non Distruttivi Monitoraggi Rilievi Srl</t>
  </si>
  <si>
    <t>FATTPA 7_25</t>
  </si>
  <si>
    <t>A &amp; D SRL</t>
  </si>
  <si>
    <t>10/PA</t>
  </si>
  <si>
    <t>LOMCER S.R.L.</t>
  </si>
  <si>
    <t>0000027/E</t>
  </si>
  <si>
    <t>IMPRESA MONNI CLAUDIO &amp; C. - SAS</t>
  </si>
  <si>
    <t>ELEVAT ASCENSORI SRL</t>
  </si>
  <si>
    <t>002518/25</t>
  </si>
  <si>
    <t>Mori Marco</t>
  </si>
  <si>
    <t>MROMRC86D12G843M</t>
  </si>
  <si>
    <t>FPA 7/25</t>
  </si>
  <si>
    <t>Mori Francesco</t>
  </si>
  <si>
    <t>MROFNC82T12E625S</t>
  </si>
  <si>
    <t>MORINA EDIL S.R.L.</t>
  </si>
  <si>
    <t>15/PA</t>
  </si>
  <si>
    <t>GRONCHI SAFETY S.R.L.</t>
  </si>
  <si>
    <t>43/SP</t>
  </si>
  <si>
    <t>42/SP</t>
  </si>
  <si>
    <t>LAMI S.R.L.</t>
  </si>
  <si>
    <t>FE20250105</t>
  </si>
  <si>
    <t>C.K.C. EDILIZIA SRL</t>
  </si>
  <si>
    <t>RICCI SAS DI RICCI DOMENICO &amp;amp; C.</t>
  </si>
  <si>
    <t>793/25</t>
  </si>
  <si>
    <t>AZIMUT GLOBAL SERVICE SRL</t>
  </si>
  <si>
    <t>67/00/2025</t>
  </si>
  <si>
    <t>ACROBATIC SYSTEM s.r.l.</t>
  </si>
  <si>
    <t>4U7VU6</t>
  </si>
  <si>
    <t>ZEFIRO RICERCA &amp; INNOVAZIONE S.R.L.</t>
  </si>
  <si>
    <t>7EOJA6</t>
  </si>
  <si>
    <t>Cras</t>
  </si>
  <si>
    <t>FATTPA 4_25</t>
  </si>
  <si>
    <t>TIEMME S.P.A.</t>
  </si>
  <si>
    <t>154 P22</t>
  </si>
  <si>
    <t>A.T.N.C. SRL</t>
  </si>
  <si>
    <t>INTRAS CONGRESSI SRL</t>
  </si>
  <si>
    <t>22PA</t>
  </si>
  <si>
    <t>23PA</t>
  </si>
  <si>
    <t>AT025PA-000526</t>
  </si>
  <si>
    <t>223 P22</t>
  </si>
  <si>
    <t>CATERING IL GIRASOLE DI MOTTA VERONICA</t>
  </si>
  <si>
    <t>MTTVNC75R59E625C</t>
  </si>
  <si>
    <t>Bizzoschi Ivano</t>
  </si>
  <si>
    <t>BZZVNI74E02H501W</t>
  </si>
  <si>
    <t>FPA 22/25</t>
  </si>
  <si>
    <t>FPA 23/25</t>
  </si>
  <si>
    <t>34PA</t>
  </si>
  <si>
    <t>303 P22</t>
  </si>
  <si>
    <t>8IVOV6</t>
  </si>
  <si>
    <t>KYOCERA Document Solutions Italia S.p.A.</t>
  </si>
  <si>
    <t>LYRECO ITALIA SRL</t>
  </si>
  <si>
    <t>Poste Italiane S.p.A.</t>
  </si>
  <si>
    <t>FASTWEB SpA</t>
  </si>
  <si>
    <t>TELEPASS S.P.A.</t>
  </si>
  <si>
    <t>000000900008494T</t>
  </si>
  <si>
    <t>AUTOSTRADE PER L'ITALIA S.P.A.</t>
  </si>
  <si>
    <t>000000900006642D</t>
  </si>
  <si>
    <t>ASA</t>
  </si>
  <si>
    <t>BOLLETTE202500094109</t>
  </si>
  <si>
    <t>BOLLETTE202500084279</t>
  </si>
  <si>
    <t>BOLLETTE202500084386</t>
  </si>
  <si>
    <t>BOLLETTE202500094098</t>
  </si>
  <si>
    <t>BOLLETTE202500099111</t>
  </si>
  <si>
    <t>BOLLETTE202500083792</t>
  </si>
  <si>
    <t>BOLLETTE202500087830</t>
  </si>
  <si>
    <t>BOLLETTE202500087854</t>
  </si>
  <si>
    <t>BOLLETTE202500087853</t>
  </si>
  <si>
    <t>BOLLETTE202500087852</t>
  </si>
  <si>
    <t>BOLLETTE202500096940</t>
  </si>
  <si>
    <t>BOLLETTE202500105891</t>
  </si>
  <si>
    <t>BOLLETTE202500105890</t>
  </si>
  <si>
    <t>BOLLETTE202500105889</t>
  </si>
  <si>
    <t>BOLLETTE202500105892</t>
  </si>
  <si>
    <t>BOLLETTE202500085191</t>
  </si>
  <si>
    <t>BOLLETTE202500077561</t>
  </si>
  <si>
    <t>BOLLETTE202500096079</t>
  </si>
  <si>
    <t>BOLLETTE202500078840</t>
  </si>
  <si>
    <t>BOLLETTE202500078841</t>
  </si>
  <si>
    <t>BOLLETTE202500105899</t>
  </si>
  <si>
    <t>BOLLETTE202500083573</t>
  </si>
  <si>
    <t>BOLLETTE202500083572</t>
  </si>
  <si>
    <t>BOLLETTE202500095436</t>
  </si>
  <si>
    <t>BOLLETTE202500095437</t>
  </si>
  <si>
    <t>BOLLETTE202500082178</t>
  </si>
  <si>
    <t>BOLLETTE202500083617</t>
  </si>
  <si>
    <t>BOLLETTE202500102076</t>
  </si>
  <si>
    <t>BOLLETTE202500102075</t>
  </si>
  <si>
    <t>BOLLETTE202500090627</t>
  </si>
  <si>
    <t>BOLLETTE202500093256</t>
  </si>
  <si>
    <t>BOLLETTE202500093257</t>
  </si>
  <si>
    <t>BOLLETTE202500093258</t>
  </si>
  <si>
    <t>BOLLETTE202500110381</t>
  </si>
  <si>
    <t>BOLLETTE202500082857</t>
  </si>
  <si>
    <t>BOLLETTE202500090477</t>
  </si>
  <si>
    <t>BOLLETTE202500083074</t>
  </si>
  <si>
    <t>Nova AEG S.p.A.</t>
  </si>
  <si>
    <t>Societ Consortile Energia Toscana (C.E.T. s.c.r.l..)</t>
  </si>
  <si>
    <t>FATTPA 48_25</t>
  </si>
  <si>
    <t>BSD SRL</t>
  </si>
  <si>
    <t>142 PA</t>
  </si>
  <si>
    <t>BOLLETTE202500036708</t>
  </si>
  <si>
    <t>BOLLETTE202500036822</t>
  </si>
  <si>
    <t>BOLLETTE202500037495</t>
  </si>
  <si>
    <t>BOLLETTE202500039771</t>
  </si>
  <si>
    <t>BOLLETTE202500039772</t>
  </si>
  <si>
    <t>BOLLETTE202500040658</t>
  </si>
  <si>
    <t>BOLLETTE202500042205</t>
  </si>
  <si>
    <t>BOLLETTE202500043031</t>
  </si>
  <si>
    <t>BOLLETTE202500043331</t>
  </si>
  <si>
    <t>BOLLETTE202500050356</t>
  </si>
  <si>
    <t>BOLLETTE202500051359</t>
  </si>
  <si>
    <t>BOLLETTE202500065314</t>
  </si>
  <si>
    <t>BOLLETTE202500067188</t>
  </si>
  <si>
    <t>BOLLETTE202500067806</t>
  </si>
  <si>
    <t>BOLLETTE202500069248</t>
  </si>
  <si>
    <t>BOLLETTE202500035576</t>
  </si>
  <si>
    <t>BOLLETTE202500035445</t>
  </si>
  <si>
    <t>BOLLETTE202500046940</t>
  </si>
  <si>
    <t>BOLLETTE202500065179</t>
  </si>
  <si>
    <t>BOLLETTE202500060403</t>
  </si>
  <si>
    <t>BOLLETTE202500046941</t>
  </si>
  <si>
    <t>BOLLETTE202500060655</t>
  </si>
  <si>
    <t>BOLLETTE202500049102</t>
  </si>
  <si>
    <t>BOLLETTE202500071170</t>
  </si>
  <si>
    <t>BOLLETTE202500060849</t>
  </si>
  <si>
    <t>BOLLETTE202500071398</t>
  </si>
  <si>
    <t>BOLLETTE202500061339</t>
  </si>
  <si>
    <t>BOLLETTE202500049104</t>
  </si>
  <si>
    <t>BOLLETTE202500062063</t>
  </si>
  <si>
    <t>BOLLETTE202500049487</t>
  </si>
  <si>
    <t>BOLLETTE202500039767</t>
  </si>
  <si>
    <t>BOLLETTE202500062904</t>
  </si>
  <si>
    <t>BOLLETTE202500049103</t>
  </si>
  <si>
    <t>Olivetti S.p.A.</t>
  </si>
  <si>
    <t>A20020251000004754</t>
  </si>
  <si>
    <t>A20020251000004755</t>
  </si>
  <si>
    <t>IP PLUS S.R.L.</t>
  </si>
  <si>
    <t>CONSORZIO POLO TECNOLOGICO MAGONA</t>
  </si>
  <si>
    <t>REPAS LUNCH COUPON SRL A SOCIO UNICO</t>
  </si>
  <si>
    <t>967/36</t>
  </si>
  <si>
    <t>Edison Energia S.p.A.</t>
  </si>
  <si>
    <t>FIRENZE PARCHEGGI S.p.A.</t>
  </si>
  <si>
    <t>000000001800057G</t>
  </si>
  <si>
    <t>ITALMOTORS DI MARIO RASO</t>
  </si>
  <si>
    <t>RSAMDM59D27L063B</t>
  </si>
  <si>
    <t>000000900012550T</t>
  </si>
  <si>
    <t>000000900009209D</t>
  </si>
  <si>
    <t>BOLLETTE202500145692</t>
  </si>
  <si>
    <t>BOLLETTE202500131268</t>
  </si>
  <si>
    <t>BOLLETTE202500126558</t>
  </si>
  <si>
    <t>BOLLETTE202500117150</t>
  </si>
  <si>
    <t>BOLLETTE202500117158</t>
  </si>
  <si>
    <t>BOLLETTE202500135655</t>
  </si>
  <si>
    <t>BOLLETTE202500135832</t>
  </si>
  <si>
    <t>BOLLETTE202500147868</t>
  </si>
  <si>
    <t>BOLLETTE202500147852</t>
  </si>
  <si>
    <t>BOLLETTE202500135466</t>
  </si>
  <si>
    <t>BOLLETTE202500117976</t>
  </si>
  <si>
    <t>BOLLETTE202500145914</t>
  </si>
  <si>
    <t>BOLLETTE202500127587</t>
  </si>
  <si>
    <t>BOLLETTE202500163335</t>
  </si>
  <si>
    <t>BOLLETTE202500163329</t>
  </si>
  <si>
    <t>BOLLETTE202500163328</t>
  </si>
  <si>
    <t>BOLLETTE202500163327</t>
  </si>
  <si>
    <t>BOLLETTE202500122414</t>
  </si>
  <si>
    <t>BOLLETTE202500159281</t>
  </si>
  <si>
    <t>BOLLETTE202500140287</t>
  </si>
  <si>
    <t>BOLLETTE202500163564</t>
  </si>
  <si>
    <t>BOLLETTE202500163929</t>
  </si>
  <si>
    <t>BOLLETTE202500163927</t>
  </si>
  <si>
    <t>BOLLETTE202500159280</t>
  </si>
  <si>
    <t>BOLLETTE202500159279</t>
  </si>
  <si>
    <t>BOLLETTE202500155212</t>
  </si>
  <si>
    <t>BOLLETTE202500162008</t>
  </si>
  <si>
    <t>BOLLETTE202500131229</t>
  </si>
  <si>
    <t>BOLLETTE202500124322</t>
  </si>
  <si>
    <t>BOLLETTE202500120995</t>
  </si>
  <si>
    <t>AR01377750</t>
  </si>
  <si>
    <t>198 PA</t>
  </si>
  <si>
    <t>PAE0010796</t>
  </si>
  <si>
    <t>PAE0010794</t>
  </si>
  <si>
    <t>PAE0010793</t>
  </si>
  <si>
    <t>PAE0010797</t>
  </si>
  <si>
    <t>PAE0010798</t>
  </si>
  <si>
    <t>PAE0010792</t>
  </si>
  <si>
    <t>1044/36</t>
  </si>
  <si>
    <t>BOLLETTE202500195514</t>
  </si>
  <si>
    <t>BOLLETTE202500180578</t>
  </si>
  <si>
    <t>BOLLETTE202500180475</t>
  </si>
  <si>
    <t>BOLLETTE202500223431</t>
  </si>
  <si>
    <t>BOLLETTE202500182942</t>
  </si>
  <si>
    <t>BOLLETTE202500180721</t>
  </si>
  <si>
    <t>BOLLETTE202500196050</t>
  </si>
  <si>
    <t>BOLLETTE202500210827</t>
  </si>
  <si>
    <t>BOLLETTE202500183050</t>
  </si>
  <si>
    <t>BOLLETTE202500178192</t>
  </si>
  <si>
    <t>BOLLETTE202500202734</t>
  </si>
  <si>
    <t>BOLLETTE202500171786</t>
  </si>
  <si>
    <t>BOLLETTE202500225239</t>
  </si>
  <si>
    <t>BOLLETTE202500209504</t>
  </si>
  <si>
    <t>BOLLETTE202500188404</t>
  </si>
  <si>
    <t>BOLLETTE202500204434</t>
  </si>
  <si>
    <t>BOLLETTE202500199339</t>
  </si>
  <si>
    <t>BOLLETTE202500208998</t>
  </si>
  <si>
    <t>BOLLETTE202500216978</t>
  </si>
  <si>
    <t>BOLLETTE202500170444</t>
  </si>
  <si>
    <t>BOLLETTE202500170443</t>
  </si>
  <si>
    <t>BOLLETTE202500170442</t>
  </si>
  <si>
    <t>BOLLETTE202500186513</t>
  </si>
  <si>
    <t>BOLLETTE202500185955</t>
  </si>
  <si>
    <t>BOLLETTE202500225034</t>
  </si>
  <si>
    <t>BOLLETTE202500226066</t>
  </si>
  <si>
    <t>BOLLETTE202500226065</t>
  </si>
  <si>
    <t>BOLLETTE202500226137</t>
  </si>
  <si>
    <t>BOLLETTE202500226136</t>
  </si>
  <si>
    <t>BOLLETTE202500226405</t>
  </si>
  <si>
    <t>BOLLETTE202500226404</t>
  </si>
  <si>
    <t>BOLLETTE202500226403</t>
  </si>
  <si>
    <t>BOLLETTE202500189411</t>
  </si>
  <si>
    <t>BOLLETTE202500192488</t>
  </si>
  <si>
    <t>BOLLETTE202500222524</t>
  </si>
  <si>
    <t>BOLLETTE202500177401</t>
  </si>
  <si>
    <t>BOLLETTE202500161557</t>
  </si>
  <si>
    <t>BOLLETTE202500121523</t>
  </si>
  <si>
    <t>BOLLETTE202500084851</t>
  </si>
  <si>
    <t>000000900015182T</t>
  </si>
  <si>
    <t>000000900012894D</t>
  </si>
  <si>
    <t>266 PA</t>
  </si>
  <si>
    <t>BOLLETTE202500205423</t>
  </si>
  <si>
    <t>1133/36</t>
  </si>
  <si>
    <t>UNI - ENTE ITALIANO DI NORMAZIONE</t>
  </si>
  <si>
    <t>25PA500285</t>
  </si>
  <si>
    <t>000000900019359T</t>
  </si>
  <si>
    <t>000000900016633D</t>
  </si>
  <si>
    <t>8QF609</t>
  </si>
  <si>
    <t>SAFETY21 SPA</t>
  </si>
  <si>
    <t>25-FV00598</t>
  </si>
  <si>
    <t>25-FV00599</t>
  </si>
  <si>
    <t>25-FV00600</t>
  </si>
  <si>
    <t>25-FV00601</t>
  </si>
  <si>
    <t>NUOVA TECNAUTO SRL</t>
  </si>
  <si>
    <t>EngiNe S.p.A.</t>
  </si>
  <si>
    <t>97/2025-PA</t>
  </si>
  <si>
    <t>112/2025-PA</t>
  </si>
  <si>
    <t>CONFEZIONI ORSI SRL UNIPERSONALE</t>
  </si>
  <si>
    <t>78/01</t>
  </si>
  <si>
    <t>CLAS SRL societ unipersonale</t>
  </si>
  <si>
    <t>25-FV00753</t>
  </si>
  <si>
    <t>FLENGHI DIVISE SNC</t>
  </si>
  <si>
    <t>0419/PA</t>
  </si>
  <si>
    <t>M.T. SPA</t>
  </si>
  <si>
    <t>ZEROBYTE SISTEMI SRL</t>
  </si>
  <si>
    <t>0480/PA</t>
  </si>
  <si>
    <t>137/2025-PA</t>
  </si>
  <si>
    <t>149/2025-PA</t>
  </si>
  <si>
    <t>ARMERIA INNOCENTI SNC</t>
  </si>
  <si>
    <t>V1/O/2500478</t>
  </si>
  <si>
    <t>V1/O/2500479</t>
  </si>
  <si>
    <t>InfoCamere S.C.p.A.</t>
  </si>
  <si>
    <t>1000 VVA 25005432</t>
  </si>
  <si>
    <t>FATTPA 8_25</t>
  </si>
  <si>
    <t>25-FV01071</t>
  </si>
  <si>
    <t>25-FV01072</t>
  </si>
  <si>
    <t>25-FV01073</t>
  </si>
  <si>
    <t>185/2025-PA</t>
  </si>
  <si>
    <t>123/01</t>
  </si>
  <si>
    <t>197/2025-PA</t>
  </si>
  <si>
    <t>25-FV01286</t>
  </si>
  <si>
    <t>25-FV01287</t>
  </si>
  <si>
    <t>25-FV01289</t>
  </si>
  <si>
    <t>FONDAZIONE SCUOLA INTERREGIONALE DI POLIZIA LOCALE</t>
  </si>
  <si>
    <t>E-284</t>
  </si>
  <si>
    <t xml:space="preserve">TOTALE </t>
  </si>
  <si>
    <t>TOTALE GIORNI DI RITARDO</t>
  </si>
  <si>
    <t xml:space="preserve">TOTALE FATTURE </t>
  </si>
  <si>
    <t>TEMPESTIVITA' II° TRIM. 2025</t>
  </si>
  <si>
    <t xml:space="preserve">MEDIA PONDERATA </t>
  </si>
  <si>
    <t>GIORNI MEDI DI PAGAMENTO II° TRIM. 2025</t>
  </si>
  <si>
    <t xml:space="preserve">MEDIA SEMPLICE </t>
  </si>
  <si>
    <t>/458</t>
  </si>
  <si>
    <t xml:space="preserve">DIFFERENZA </t>
  </si>
  <si>
    <t>ESSENDO INFERIORE A 15 GIORNI SI TIENE DI CONTO DELLA MEDIA PONDERATA</t>
  </si>
  <si>
    <t xml:space="preserve">Giorni di ritardo </t>
  </si>
  <si>
    <t xml:space="preserve">Giorni di pagamento </t>
  </si>
  <si>
    <t>/ 2.878.976,95</t>
  </si>
  <si>
    <t xml:space="preserve">Scadenza gg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</si>
</sst>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43" fontId="0" fillId="0" borderId="0" xfId="1" applyFont="1"/>
    <xf numFmtId="0" fontId="18" fillId="0" borderId="10" xfId="0" applyFont="1" applyBorder="1" applyAlignment="1">
      <alignment horizontal="center" vertical="center"/>
    </xf>
    <xf numFmtId="43" fontId="18" fillId="0" borderId="10" xfId="1" applyFont="1" applyBorder="1" applyAlignment="1">
      <alignment horizontal="center" vertical="center"/>
    </xf>
    <xf numFmtId="43" fontId="16" fillId="0" borderId="10" xfId="1" applyFont="1" applyBorder="1" applyAlignment="1">
      <alignment horizontal="center" wrapText="1"/>
    </xf>
    <xf numFmtId="0" fontId="16" fillId="0" borderId="10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3" fontId="19" fillId="0" borderId="10" xfId="1" applyFont="1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20" fillId="0" borderId="10" xfId="0" applyFont="1" applyBorder="1" applyAlignment="1">
      <alignment horizontal="center" vertical="center" wrapText="1"/>
    </xf>
    <xf numFmtId="43" fontId="21" fillId="0" borderId="10" xfId="1" applyFont="1" applyBorder="1" applyAlignment="1">
      <alignment horizontal="center" vertical="center" wrapText="1"/>
    </xf>
    <xf numFmtId="43" fontId="0" fillId="0" borderId="10" xfId="0" applyNumberFormat="1" applyBorder="1" applyAlignment="1">
      <alignment horizontal="left" vertical="center"/>
    </xf>
    <xf numFmtId="2" fontId="16" fillId="0" borderId="10" xfId="0" applyNumberFormat="1" applyFont="1" applyBorder="1" applyAlignment="1">
      <alignment horizontal="center" vertical="center"/>
    </xf>
    <xf numFmtId="43" fontId="21" fillId="0" borderId="10" xfId="1" applyFont="1" applyBorder="1" applyAlignment="1">
      <alignment horizontal="center" wrapText="1"/>
    </xf>
    <xf numFmtId="43" fontId="21" fillId="0" borderId="13" xfId="1" applyFont="1" applyBorder="1" applyAlignment="1">
      <alignment horizontal="center" vertical="center" wrapText="1"/>
    </xf>
    <xf numFmtId="2" fontId="21" fillId="0" borderId="14" xfId="0" applyNumberFormat="1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6" fontId="0" fillId="0" borderId="10" xfId="0" applyNumberFormat="1" applyBorder="1" applyAlignment="1">
      <alignment horizontal="center" vertical="center"/>
    </xf>
    <xf numFmtId="17" fontId="0" fillId="0" borderId="10" xfId="0" applyNumberFormat="1" applyBorder="1" applyAlignment="1">
      <alignment horizontal="center" vertical="center"/>
    </xf>
    <xf numFmtId="0" fontId="0" fillId="0" borderId="0" xfId="0" applyAlignment="1"/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43" fontId="0" fillId="0" borderId="10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wrapText="1"/>
    </xf>
    <xf numFmtId="43" fontId="0" fillId="0" borderId="10" xfId="0" applyNumberFormat="1" applyBorder="1"/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left" vertical="center"/>
    </xf>
    <xf numFmtId="14" fontId="22" fillId="0" borderId="10" xfId="0" applyNumberFormat="1" applyFont="1" applyBorder="1" applyAlignment="1">
      <alignment horizontal="center" vertical="center"/>
    </xf>
    <xf numFmtId="43" fontId="22" fillId="0" borderId="10" xfId="1" applyFont="1" applyBorder="1" applyAlignment="1">
      <alignment horizontal="center" vertical="center"/>
    </xf>
    <xf numFmtId="43" fontId="22" fillId="0" borderId="10" xfId="0" applyNumberFormat="1" applyFont="1" applyBorder="1"/>
    <xf numFmtId="0" fontId="22" fillId="0" borderId="0" xfId="0" applyFont="1" applyAlignment="1">
      <alignment horizontal="center" vertical="center"/>
    </xf>
    <xf numFmtId="0" fontId="22" fillId="0" borderId="0" xfId="0" applyFont="1"/>
    <xf numFmtId="2" fontId="21" fillId="0" borderId="11" xfId="0" applyNumberFormat="1" applyFont="1" applyBorder="1" applyAlignment="1">
      <alignment horizontal="center" vertical="center" wrapText="1"/>
    </xf>
    <xf numFmtId="2" fontId="21" fillId="0" borderId="12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9"/>
  <sheetViews>
    <sheetView tabSelected="1" topLeftCell="F455" workbookViewId="0">
      <selection activeCell="O469" sqref="O469"/>
    </sheetView>
  </sheetViews>
  <sheetFormatPr defaultRowHeight="15" x14ac:dyDescent="0.25"/>
  <cols>
    <col min="3" max="3" width="33.42578125" style="25" customWidth="1"/>
    <col min="4" max="4" width="20.85546875" style="12" customWidth="1"/>
    <col min="5" max="5" width="21.42578125" bestFit="1" customWidth="1"/>
    <col min="6" max="6" width="20.28515625" bestFit="1" customWidth="1"/>
    <col min="7" max="7" width="12" bestFit="1" customWidth="1"/>
    <col min="8" max="8" width="21.7109375" bestFit="1" customWidth="1"/>
    <col min="9" max="9" width="14.7109375" style="1" bestFit="1" customWidth="1"/>
    <col min="10" max="10" width="20.140625" bestFit="1" customWidth="1"/>
    <col min="11" max="11" width="17.28515625" style="1" customWidth="1"/>
    <col min="12" max="12" width="15.5703125" bestFit="1" customWidth="1"/>
    <col min="13" max="13" width="13" customWidth="1"/>
    <col min="14" max="14" width="10.85546875" style="11" customWidth="1"/>
    <col min="15" max="15" width="15.5703125" bestFit="1" customWidth="1"/>
    <col min="16" max="16" width="15.7109375" bestFit="1" customWidth="1"/>
    <col min="17" max="17" width="9.140625" style="11"/>
  </cols>
  <sheetData>
    <row r="1" spans="1:17" s="31" customFormat="1" ht="48.75" customHeight="1" x14ac:dyDescent="0.25">
      <c r="A1" s="27" t="s">
        <v>0</v>
      </c>
      <c r="B1" s="27" t="s">
        <v>1</v>
      </c>
      <c r="C1" s="28" t="s">
        <v>2</v>
      </c>
      <c r="D1" s="29" t="s">
        <v>3</v>
      </c>
      <c r="E1" s="27" t="s">
        <v>4</v>
      </c>
      <c r="F1" s="27" t="s">
        <v>5</v>
      </c>
      <c r="G1" s="27" t="s">
        <v>6</v>
      </c>
      <c r="H1" s="27" t="s">
        <v>7</v>
      </c>
      <c r="I1" s="30" t="s">
        <v>8</v>
      </c>
      <c r="J1" s="27" t="s">
        <v>9</v>
      </c>
      <c r="K1" s="30" t="s">
        <v>10</v>
      </c>
      <c r="L1" s="27" t="s">
        <v>11</v>
      </c>
      <c r="M1" s="27" t="s">
        <v>508</v>
      </c>
      <c r="N1" s="27" t="s">
        <v>509</v>
      </c>
      <c r="O1" s="33"/>
      <c r="P1" s="33"/>
      <c r="Q1" s="27" t="s">
        <v>511</v>
      </c>
    </row>
    <row r="2" spans="1:17" x14ac:dyDescent="0.25">
      <c r="A2" s="21" t="s">
        <v>12</v>
      </c>
      <c r="B2" s="21" t="s">
        <v>13</v>
      </c>
      <c r="C2" s="20" t="s">
        <v>14</v>
      </c>
      <c r="D2" s="26">
        <v>1167470499</v>
      </c>
      <c r="E2" s="22">
        <v>45749</v>
      </c>
      <c r="F2" s="22">
        <v>45749</v>
      </c>
      <c r="G2" s="21">
        <v>14342145657</v>
      </c>
      <c r="H2" s="21" t="s">
        <v>15</v>
      </c>
      <c r="I2" s="8">
        <v>9335.68</v>
      </c>
      <c r="J2" s="22">
        <v>45779</v>
      </c>
      <c r="K2" s="8">
        <v>8486.98</v>
      </c>
      <c r="L2" s="22">
        <v>45755</v>
      </c>
      <c r="M2" s="21">
        <v>-24</v>
      </c>
      <c r="N2" s="32">
        <f>L2-F2</f>
        <v>6</v>
      </c>
      <c r="O2" s="34">
        <f>M2*K2</f>
        <v>-203687.52</v>
      </c>
      <c r="P2" s="34">
        <f>N2*K2</f>
        <v>50921.88</v>
      </c>
      <c r="Q2" s="21">
        <f>J2-F2</f>
        <v>30</v>
      </c>
    </row>
    <row r="3" spans="1:17" x14ac:dyDescent="0.25">
      <c r="A3" s="21" t="s">
        <v>12</v>
      </c>
      <c r="B3" s="21" t="s">
        <v>13</v>
      </c>
      <c r="C3" s="20" t="s">
        <v>16</v>
      </c>
      <c r="D3" s="26">
        <v>890370372</v>
      </c>
      <c r="E3" s="22">
        <v>45748</v>
      </c>
      <c r="F3" s="22">
        <v>45748</v>
      </c>
      <c r="G3" s="21">
        <v>14359249214</v>
      </c>
      <c r="H3" s="21">
        <v>25260427</v>
      </c>
      <c r="I3" s="8">
        <v>1006.5</v>
      </c>
      <c r="J3" s="22">
        <v>45778</v>
      </c>
      <c r="K3" s="8">
        <v>825</v>
      </c>
      <c r="L3" s="22">
        <v>45758</v>
      </c>
      <c r="M3" s="21">
        <v>-20</v>
      </c>
      <c r="N3" s="21">
        <f t="shared" ref="N3:N66" si="0">L3-F3</f>
        <v>10</v>
      </c>
      <c r="O3" s="34">
        <f t="shared" ref="O3:O66" si="1">M3*K3</f>
        <v>-16500</v>
      </c>
      <c r="P3" s="34">
        <f t="shared" ref="P3:P66" si="2">N3*K3</f>
        <v>8250</v>
      </c>
      <c r="Q3" s="21">
        <f t="shared" ref="Q3:Q66" si="3">J3-F3</f>
        <v>30</v>
      </c>
    </row>
    <row r="4" spans="1:17" x14ac:dyDescent="0.25">
      <c r="A4" s="21" t="s">
        <v>12</v>
      </c>
      <c r="B4" s="21" t="s">
        <v>13</v>
      </c>
      <c r="C4" s="20" t="s">
        <v>17</v>
      </c>
      <c r="D4" s="26">
        <v>809070485</v>
      </c>
      <c r="E4" s="22">
        <v>45749</v>
      </c>
      <c r="F4" s="22">
        <v>45749</v>
      </c>
      <c r="G4" s="21">
        <v>14371891086</v>
      </c>
      <c r="H4" s="21">
        <v>41</v>
      </c>
      <c r="I4" s="8">
        <v>20130</v>
      </c>
      <c r="J4" s="22">
        <v>45779</v>
      </c>
      <c r="K4" s="8">
        <v>16500</v>
      </c>
      <c r="L4" s="22">
        <v>45757</v>
      </c>
      <c r="M4" s="21">
        <v>-22</v>
      </c>
      <c r="N4" s="21">
        <f t="shared" si="0"/>
        <v>8</v>
      </c>
      <c r="O4" s="34">
        <f t="shared" si="1"/>
        <v>-363000</v>
      </c>
      <c r="P4" s="34">
        <f t="shared" si="2"/>
        <v>132000</v>
      </c>
      <c r="Q4" s="21">
        <f t="shared" si="3"/>
        <v>30</v>
      </c>
    </row>
    <row r="5" spans="1:17" x14ac:dyDescent="0.25">
      <c r="A5" s="21" t="s">
        <v>12</v>
      </c>
      <c r="B5" s="21" t="s">
        <v>13</v>
      </c>
      <c r="C5" s="20" t="s">
        <v>18</v>
      </c>
      <c r="D5" s="26">
        <v>100460492</v>
      </c>
      <c r="E5" s="22">
        <v>45750</v>
      </c>
      <c r="F5" s="22">
        <v>45750</v>
      </c>
      <c r="G5" s="21">
        <v>14384007735</v>
      </c>
      <c r="H5" s="21" t="s">
        <v>19</v>
      </c>
      <c r="I5" s="8">
        <v>2892</v>
      </c>
      <c r="J5" s="22">
        <v>45780</v>
      </c>
      <c r="K5" s="8">
        <v>2892</v>
      </c>
      <c r="L5" s="22">
        <v>45762</v>
      </c>
      <c r="M5" s="21">
        <v>-18</v>
      </c>
      <c r="N5" s="21">
        <f t="shared" si="0"/>
        <v>12</v>
      </c>
      <c r="O5" s="34">
        <f t="shared" si="1"/>
        <v>-52056</v>
      </c>
      <c r="P5" s="34">
        <f t="shared" si="2"/>
        <v>34704</v>
      </c>
      <c r="Q5" s="21">
        <f t="shared" si="3"/>
        <v>30</v>
      </c>
    </row>
    <row r="6" spans="1:17" x14ac:dyDescent="0.25">
      <c r="A6" s="21" t="s">
        <v>12</v>
      </c>
      <c r="B6" s="21" t="s">
        <v>13</v>
      </c>
      <c r="C6" s="20" t="s">
        <v>20</v>
      </c>
      <c r="D6" s="26">
        <v>783210495</v>
      </c>
      <c r="E6" s="22">
        <v>45752</v>
      </c>
      <c r="F6" s="22">
        <v>45752</v>
      </c>
      <c r="G6" s="21">
        <v>14397439354</v>
      </c>
      <c r="H6" s="23">
        <v>45660</v>
      </c>
      <c r="I6" s="8">
        <v>244</v>
      </c>
      <c r="J6" s="22">
        <v>45782</v>
      </c>
      <c r="K6" s="8">
        <v>200</v>
      </c>
      <c r="L6" s="22">
        <v>45757</v>
      </c>
      <c r="M6" s="21">
        <v>-25</v>
      </c>
      <c r="N6" s="21">
        <f t="shared" si="0"/>
        <v>5</v>
      </c>
      <c r="O6" s="34">
        <f t="shared" si="1"/>
        <v>-5000</v>
      </c>
      <c r="P6" s="34">
        <f t="shared" si="2"/>
        <v>1000</v>
      </c>
      <c r="Q6" s="21">
        <f t="shared" si="3"/>
        <v>30</v>
      </c>
    </row>
    <row r="7" spans="1:17" x14ac:dyDescent="0.25">
      <c r="A7" s="21" t="s">
        <v>12</v>
      </c>
      <c r="B7" s="21" t="s">
        <v>13</v>
      </c>
      <c r="C7" s="20" t="s">
        <v>17</v>
      </c>
      <c r="D7" s="26">
        <v>809070485</v>
      </c>
      <c r="E7" s="22">
        <v>45753</v>
      </c>
      <c r="F7" s="22">
        <v>45753</v>
      </c>
      <c r="G7" s="21">
        <v>14406799168</v>
      </c>
      <c r="H7" s="21">
        <v>40</v>
      </c>
      <c r="I7" s="8">
        <v>330</v>
      </c>
      <c r="J7" s="22">
        <v>45783</v>
      </c>
      <c r="K7" s="8">
        <v>330</v>
      </c>
      <c r="L7" s="22">
        <v>45761</v>
      </c>
      <c r="M7" s="21">
        <v>-22</v>
      </c>
      <c r="N7" s="21">
        <f t="shared" si="0"/>
        <v>8</v>
      </c>
      <c r="O7" s="34">
        <f t="shared" si="1"/>
        <v>-7260</v>
      </c>
      <c r="P7" s="34">
        <f t="shared" si="2"/>
        <v>2640</v>
      </c>
      <c r="Q7" s="21">
        <f t="shared" si="3"/>
        <v>30</v>
      </c>
    </row>
    <row r="8" spans="1:17" x14ac:dyDescent="0.25">
      <c r="A8" s="21" t="s">
        <v>12</v>
      </c>
      <c r="B8" s="21" t="s">
        <v>13</v>
      </c>
      <c r="C8" s="20" t="s">
        <v>21</v>
      </c>
      <c r="D8" s="26">
        <v>397420399</v>
      </c>
      <c r="E8" s="22">
        <v>45755</v>
      </c>
      <c r="F8" s="22">
        <v>45755</v>
      </c>
      <c r="G8" s="21">
        <v>14415835537</v>
      </c>
      <c r="H8" s="21" t="s">
        <v>22</v>
      </c>
      <c r="I8" s="8">
        <v>3416</v>
      </c>
      <c r="J8" s="22">
        <v>45785</v>
      </c>
      <c r="K8" s="8">
        <v>2800</v>
      </c>
      <c r="L8" s="22">
        <v>45761</v>
      </c>
      <c r="M8" s="21">
        <v>-24</v>
      </c>
      <c r="N8" s="21">
        <f t="shared" si="0"/>
        <v>6</v>
      </c>
      <c r="O8" s="34">
        <f t="shared" si="1"/>
        <v>-67200</v>
      </c>
      <c r="P8" s="34">
        <f t="shared" si="2"/>
        <v>16800</v>
      </c>
      <c r="Q8" s="21">
        <f t="shared" si="3"/>
        <v>30</v>
      </c>
    </row>
    <row r="9" spans="1:17" x14ac:dyDescent="0.25">
      <c r="A9" s="21" t="s">
        <v>12</v>
      </c>
      <c r="B9" s="21" t="s">
        <v>13</v>
      </c>
      <c r="C9" s="20" t="s">
        <v>23</v>
      </c>
      <c r="D9" s="26">
        <v>807030499</v>
      </c>
      <c r="E9" s="22">
        <v>45761</v>
      </c>
      <c r="F9" s="22">
        <v>45761</v>
      </c>
      <c r="G9" s="21">
        <v>14472798910</v>
      </c>
      <c r="H9" s="21" t="s">
        <v>24</v>
      </c>
      <c r="I9" s="8">
        <v>488</v>
      </c>
      <c r="J9" s="22">
        <v>45791</v>
      </c>
      <c r="K9" s="8">
        <v>400</v>
      </c>
      <c r="L9" s="22">
        <v>45769</v>
      </c>
      <c r="M9" s="21">
        <v>-22</v>
      </c>
      <c r="N9" s="21">
        <f t="shared" si="0"/>
        <v>8</v>
      </c>
      <c r="O9" s="34">
        <f t="shared" si="1"/>
        <v>-8800</v>
      </c>
      <c r="P9" s="34">
        <f t="shared" si="2"/>
        <v>3200</v>
      </c>
      <c r="Q9" s="21">
        <f t="shared" si="3"/>
        <v>30</v>
      </c>
    </row>
    <row r="10" spans="1:17" x14ac:dyDescent="0.25">
      <c r="A10" s="21" t="s">
        <v>12</v>
      </c>
      <c r="B10" s="21" t="s">
        <v>13</v>
      </c>
      <c r="C10" s="20" t="s">
        <v>25</v>
      </c>
      <c r="D10" s="26" t="s">
        <v>26</v>
      </c>
      <c r="E10" s="22">
        <v>45763</v>
      </c>
      <c r="F10" s="22">
        <v>45763</v>
      </c>
      <c r="G10" s="21">
        <v>14484386831</v>
      </c>
      <c r="H10" s="21" t="s">
        <v>27</v>
      </c>
      <c r="I10" s="8">
        <v>2318</v>
      </c>
      <c r="J10" s="22">
        <v>45793</v>
      </c>
      <c r="K10" s="8">
        <v>1900</v>
      </c>
      <c r="L10" s="22">
        <v>45776</v>
      </c>
      <c r="M10" s="21">
        <v>-17</v>
      </c>
      <c r="N10" s="21">
        <f t="shared" si="0"/>
        <v>13</v>
      </c>
      <c r="O10" s="34">
        <f t="shared" si="1"/>
        <v>-32300</v>
      </c>
      <c r="P10" s="34">
        <f t="shared" si="2"/>
        <v>24700</v>
      </c>
      <c r="Q10" s="21">
        <f t="shared" si="3"/>
        <v>30</v>
      </c>
    </row>
    <row r="11" spans="1:17" x14ac:dyDescent="0.25">
      <c r="A11" s="21" t="s">
        <v>12</v>
      </c>
      <c r="B11" s="21" t="s">
        <v>13</v>
      </c>
      <c r="C11" s="20" t="s">
        <v>28</v>
      </c>
      <c r="D11" s="26">
        <v>307530493</v>
      </c>
      <c r="E11" s="22">
        <v>45765</v>
      </c>
      <c r="F11" s="22">
        <v>45765</v>
      </c>
      <c r="G11" s="21">
        <v>14503868184</v>
      </c>
      <c r="H11" s="21" t="s">
        <v>29</v>
      </c>
      <c r="I11" s="8">
        <v>1856.84</v>
      </c>
      <c r="J11" s="22">
        <v>45795</v>
      </c>
      <c r="K11" s="8">
        <v>1522</v>
      </c>
      <c r="L11" s="22">
        <v>45776</v>
      </c>
      <c r="M11" s="21">
        <v>-19</v>
      </c>
      <c r="N11" s="21">
        <f t="shared" si="0"/>
        <v>11</v>
      </c>
      <c r="O11" s="34">
        <f t="shared" si="1"/>
        <v>-28918</v>
      </c>
      <c r="P11" s="34">
        <f t="shared" si="2"/>
        <v>16742</v>
      </c>
      <c r="Q11" s="21">
        <f t="shared" si="3"/>
        <v>30</v>
      </c>
    </row>
    <row r="12" spans="1:17" x14ac:dyDescent="0.25">
      <c r="A12" s="21" t="s">
        <v>12</v>
      </c>
      <c r="B12" s="21" t="s">
        <v>13</v>
      </c>
      <c r="C12" s="20" t="s">
        <v>30</v>
      </c>
      <c r="D12" s="26">
        <v>806250494</v>
      </c>
      <c r="E12" s="22">
        <v>45770</v>
      </c>
      <c r="F12" s="22">
        <v>45770</v>
      </c>
      <c r="G12" s="21">
        <v>14529208143</v>
      </c>
      <c r="H12" s="21" t="s">
        <v>31</v>
      </c>
      <c r="I12" s="8">
        <v>1000</v>
      </c>
      <c r="J12" s="22">
        <v>45800</v>
      </c>
      <c r="K12" s="8">
        <v>819.67</v>
      </c>
      <c r="L12" s="22">
        <v>45785</v>
      </c>
      <c r="M12" s="21">
        <v>-15</v>
      </c>
      <c r="N12" s="21">
        <f t="shared" si="0"/>
        <v>15</v>
      </c>
      <c r="O12" s="34">
        <f t="shared" si="1"/>
        <v>-12295.05</v>
      </c>
      <c r="P12" s="34">
        <f t="shared" si="2"/>
        <v>12295.05</v>
      </c>
      <c r="Q12" s="21">
        <f t="shared" si="3"/>
        <v>30</v>
      </c>
    </row>
    <row r="13" spans="1:17" x14ac:dyDescent="0.25">
      <c r="A13" s="21" t="s">
        <v>12</v>
      </c>
      <c r="B13" s="21" t="s">
        <v>13</v>
      </c>
      <c r="C13" s="20" t="s">
        <v>32</v>
      </c>
      <c r="D13" s="26" t="s">
        <v>33</v>
      </c>
      <c r="E13" s="22">
        <v>45776</v>
      </c>
      <c r="F13" s="22">
        <v>45776</v>
      </c>
      <c r="G13" s="21">
        <v>14558500760</v>
      </c>
      <c r="H13" s="21" t="s">
        <v>34</v>
      </c>
      <c r="I13" s="8">
        <v>406.17</v>
      </c>
      <c r="J13" s="22">
        <v>45806</v>
      </c>
      <c r="K13" s="8">
        <v>332.93</v>
      </c>
      <c r="L13" s="22">
        <v>45782</v>
      </c>
      <c r="M13" s="21">
        <v>-24</v>
      </c>
      <c r="N13" s="21">
        <f t="shared" si="0"/>
        <v>6</v>
      </c>
      <c r="O13" s="34">
        <f t="shared" si="1"/>
        <v>-7990.32</v>
      </c>
      <c r="P13" s="34">
        <f t="shared" si="2"/>
        <v>1997.58</v>
      </c>
      <c r="Q13" s="21">
        <f t="shared" si="3"/>
        <v>30</v>
      </c>
    </row>
    <row r="14" spans="1:17" x14ac:dyDescent="0.25">
      <c r="A14" s="21" t="s">
        <v>12</v>
      </c>
      <c r="B14" s="21" t="s">
        <v>13</v>
      </c>
      <c r="C14" s="20" t="s">
        <v>18</v>
      </c>
      <c r="D14" s="26">
        <v>100460492</v>
      </c>
      <c r="E14" s="22">
        <v>45782</v>
      </c>
      <c r="F14" s="22">
        <v>45782</v>
      </c>
      <c r="G14" s="21">
        <v>14596721918</v>
      </c>
      <c r="H14" s="21" t="s">
        <v>35</v>
      </c>
      <c r="I14" s="8">
        <v>2268</v>
      </c>
      <c r="J14" s="22">
        <v>45812</v>
      </c>
      <c r="K14" s="8">
        <v>2268</v>
      </c>
      <c r="L14" s="22">
        <v>45790</v>
      </c>
      <c r="M14" s="21">
        <v>-22</v>
      </c>
      <c r="N14" s="21">
        <f t="shared" si="0"/>
        <v>8</v>
      </c>
      <c r="O14" s="34">
        <f t="shared" si="1"/>
        <v>-49896</v>
      </c>
      <c r="P14" s="34">
        <f t="shared" si="2"/>
        <v>18144</v>
      </c>
      <c r="Q14" s="21">
        <f t="shared" si="3"/>
        <v>30</v>
      </c>
    </row>
    <row r="15" spans="1:17" x14ac:dyDescent="0.25">
      <c r="A15" s="21" t="s">
        <v>12</v>
      </c>
      <c r="B15" s="21" t="s">
        <v>13</v>
      </c>
      <c r="C15" s="20" t="s">
        <v>36</v>
      </c>
      <c r="D15" s="26">
        <v>1170260499</v>
      </c>
      <c r="E15" s="22">
        <v>45782</v>
      </c>
      <c r="F15" s="22">
        <v>45782</v>
      </c>
      <c r="G15" s="21">
        <v>14603154709</v>
      </c>
      <c r="H15" s="21" t="s">
        <v>37</v>
      </c>
      <c r="I15" s="8">
        <v>20000</v>
      </c>
      <c r="J15" s="22">
        <v>45812</v>
      </c>
      <c r="K15" s="8">
        <v>20000</v>
      </c>
      <c r="L15" s="22">
        <v>45786</v>
      </c>
      <c r="M15" s="21">
        <v>-26</v>
      </c>
      <c r="N15" s="21">
        <f t="shared" si="0"/>
        <v>4</v>
      </c>
      <c r="O15" s="34">
        <f t="shared" si="1"/>
        <v>-520000</v>
      </c>
      <c r="P15" s="34">
        <f t="shared" si="2"/>
        <v>80000</v>
      </c>
      <c r="Q15" s="21">
        <f t="shared" si="3"/>
        <v>30</v>
      </c>
    </row>
    <row r="16" spans="1:17" x14ac:dyDescent="0.25">
      <c r="A16" s="21" t="s">
        <v>12</v>
      </c>
      <c r="B16" s="21" t="s">
        <v>13</v>
      </c>
      <c r="C16" s="20" t="s">
        <v>16</v>
      </c>
      <c r="D16" s="26">
        <v>890370372</v>
      </c>
      <c r="E16" s="22">
        <v>45785</v>
      </c>
      <c r="F16" s="22">
        <v>45785</v>
      </c>
      <c r="G16" s="21">
        <v>14627257434</v>
      </c>
      <c r="H16" s="21">
        <v>25260603</v>
      </c>
      <c r="I16" s="8">
        <v>4605.5</v>
      </c>
      <c r="J16" s="22">
        <v>45815</v>
      </c>
      <c r="K16" s="8">
        <v>3775</v>
      </c>
      <c r="L16" s="22">
        <v>45790</v>
      </c>
      <c r="M16" s="21">
        <v>-25</v>
      </c>
      <c r="N16" s="21">
        <f t="shared" si="0"/>
        <v>5</v>
      </c>
      <c r="O16" s="34">
        <f t="shared" si="1"/>
        <v>-94375</v>
      </c>
      <c r="P16" s="34">
        <f t="shared" si="2"/>
        <v>18875</v>
      </c>
      <c r="Q16" s="21">
        <f t="shared" si="3"/>
        <v>30</v>
      </c>
    </row>
    <row r="17" spans="1:17" x14ac:dyDescent="0.25">
      <c r="A17" s="21" t="s">
        <v>12</v>
      </c>
      <c r="B17" s="21" t="s">
        <v>13</v>
      </c>
      <c r="C17" s="20" t="s">
        <v>38</v>
      </c>
      <c r="D17" s="26">
        <v>461550345</v>
      </c>
      <c r="E17" s="22">
        <v>45789</v>
      </c>
      <c r="F17" s="22">
        <v>45789</v>
      </c>
      <c r="G17" s="21">
        <v>14660756117</v>
      </c>
      <c r="H17" s="21" t="s">
        <v>39</v>
      </c>
      <c r="I17" s="8">
        <v>33916</v>
      </c>
      <c r="J17" s="22">
        <v>45819</v>
      </c>
      <c r="K17" s="8">
        <v>27800</v>
      </c>
      <c r="L17" s="22">
        <v>45811</v>
      </c>
      <c r="M17" s="21">
        <v>-8</v>
      </c>
      <c r="N17" s="21">
        <f t="shared" si="0"/>
        <v>22</v>
      </c>
      <c r="O17" s="34">
        <f t="shared" si="1"/>
        <v>-222400</v>
      </c>
      <c r="P17" s="34">
        <f t="shared" si="2"/>
        <v>611600</v>
      </c>
      <c r="Q17" s="21">
        <f t="shared" si="3"/>
        <v>30</v>
      </c>
    </row>
    <row r="18" spans="1:17" x14ac:dyDescent="0.25">
      <c r="A18" s="21" t="s">
        <v>12</v>
      </c>
      <c r="B18" s="21" t="s">
        <v>13</v>
      </c>
      <c r="C18" s="20" t="s">
        <v>40</v>
      </c>
      <c r="D18" s="26">
        <v>1334410493</v>
      </c>
      <c r="E18" s="22">
        <v>45794</v>
      </c>
      <c r="F18" s="22">
        <v>45794</v>
      </c>
      <c r="G18" s="21">
        <v>14692010268</v>
      </c>
      <c r="H18" s="21">
        <v>13</v>
      </c>
      <c r="I18" s="8">
        <v>32360</v>
      </c>
      <c r="J18" s="22">
        <v>45824</v>
      </c>
      <c r="K18" s="8">
        <v>26524.59</v>
      </c>
      <c r="L18" s="22">
        <v>45811</v>
      </c>
      <c r="M18" s="21">
        <v>-13</v>
      </c>
      <c r="N18" s="21">
        <f t="shared" si="0"/>
        <v>17</v>
      </c>
      <c r="O18" s="34">
        <f t="shared" si="1"/>
        <v>-344819.67</v>
      </c>
      <c r="P18" s="34">
        <f t="shared" si="2"/>
        <v>450918.03</v>
      </c>
      <c r="Q18" s="21">
        <f t="shared" si="3"/>
        <v>30</v>
      </c>
    </row>
    <row r="19" spans="1:17" x14ac:dyDescent="0.25">
      <c r="A19" s="21" t="s">
        <v>12</v>
      </c>
      <c r="B19" s="21" t="s">
        <v>13</v>
      </c>
      <c r="C19" s="20" t="s">
        <v>14</v>
      </c>
      <c r="D19" s="26">
        <v>1167470499</v>
      </c>
      <c r="E19" s="22">
        <v>45807</v>
      </c>
      <c r="F19" s="22">
        <v>45807</v>
      </c>
      <c r="G19" s="21">
        <v>14788071679</v>
      </c>
      <c r="H19" s="21" t="s">
        <v>41</v>
      </c>
      <c r="I19" s="8">
        <v>9335.68</v>
      </c>
      <c r="J19" s="22">
        <v>45837</v>
      </c>
      <c r="K19" s="8">
        <v>8486.98</v>
      </c>
      <c r="L19" s="22">
        <v>45818</v>
      </c>
      <c r="M19" s="21">
        <v>-19</v>
      </c>
      <c r="N19" s="21">
        <f t="shared" si="0"/>
        <v>11</v>
      </c>
      <c r="O19" s="34">
        <f t="shared" si="1"/>
        <v>-161252.62</v>
      </c>
      <c r="P19" s="34">
        <f t="shared" si="2"/>
        <v>93356.78</v>
      </c>
      <c r="Q19" s="21">
        <f t="shared" si="3"/>
        <v>30</v>
      </c>
    </row>
    <row r="20" spans="1:17" x14ac:dyDescent="0.25">
      <c r="A20" s="21" t="s">
        <v>12</v>
      </c>
      <c r="B20" s="21" t="s">
        <v>13</v>
      </c>
      <c r="C20" s="20" t="s">
        <v>42</v>
      </c>
      <c r="D20" s="26">
        <v>2194050486</v>
      </c>
      <c r="E20" s="22">
        <v>45808</v>
      </c>
      <c r="F20" s="22">
        <v>45808</v>
      </c>
      <c r="G20" s="21">
        <v>14790110495</v>
      </c>
      <c r="H20" s="21" t="s">
        <v>43</v>
      </c>
      <c r="I20" s="8">
        <v>16976.05</v>
      </c>
      <c r="J20" s="22">
        <v>45838</v>
      </c>
      <c r="K20" s="8">
        <v>15432.77</v>
      </c>
      <c r="L20" s="22">
        <v>45833</v>
      </c>
      <c r="M20" s="21">
        <v>-5</v>
      </c>
      <c r="N20" s="21">
        <f t="shared" si="0"/>
        <v>25</v>
      </c>
      <c r="O20" s="34">
        <f t="shared" si="1"/>
        <v>-77163.850000000006</v>
      </c>
      <c r="P20" s="34">
        <f t="shared" si="2"/>
        <v>385819.25</v>
      </c>
      <c r="Q20" s="21">
        <f t="shared" si="3"/>
        <v>30</v>
      </c>
    </row>
    <row r="21" spans="1:17" x14ac:dyDescent="0.25">
      <c r="A21" s="21" t="s">
        <v>12</v>
      </c>
      <c r="B21" s="21" t="s">
        <v>13</v>
      </c>
      <c r="C21" s="20" t="s">
        <v>18</v>
      </c>
      <c r="D21" s="26">
        <v>100460492</v>
      </c>
      <c r="E21" s="22">
        <v>45812</v>
      </c>
      <c r="F21" s="22">
        <v>45812</v>
      </c>
      <c r="G21" s="21">
        <v>14808612995</v>
      </c>
      <c r="H21" s="21" t="s">
        <v>44</v>
      </c>
      <c r="I21" s="8">
        <v>2868</v>
      </c>
      <c r="J21" s="22">
        <v>45842</v>
      </c>
      <c r="K21" s="8">
        <v>2868</v>
      </c>
      <c r="L21" s="22">
        <v>45825</v>
      </c>
      <c r="M21" s="21">
        <v>-17</v>
      </c>
      <c r="N21" s="21">
        <f t="shared" si="0"/>
        <v>13</v>
      </c>
      <c r="O21" s="34">
        <f t="shared" si="1"/>
        <v>-48756</v>
      </c>
      <c r="P21" s="34">
        <f t="shared" si="2"/>
        <v>37284</v>
      </c>
      <c r="Q21" s="21">
        <f t="shared" si="3"/>
        <v>30</v>
      </c>
    </row>
    <row r="22" spans="1:17" x14ac:dyDescent="0.25">
      <c r="A22" s="21" t="s">
        <v>12</v>
      </c>
      <c r="B22" s="21" t="s">
        <v>13</v>
      </c>
      <c r="C22" s="20" t="s">
        <v>45</v>
      </c>
      <c r="D22" s="26" t="s">
        <v>46</v>
      </c>
      <c r="E22" s="22">
        <v>45812</v>
      </c>
      <c r="F22" s="22">
        <v>45812</v>
      </c>
      <c r="G22" s="21">
        <v>14812893047</v>
      </c>
      <c r="H22" s="21" t="s">
        <v>47</v>
      </c>
      <c r="I22" s="8">
        <v>52258.5</v>
      </c>
      <c r="J22" s="22">
        <v>45842</v>
      </c>
      <c r="K22" s="8">
        <v>47507.73</v>
      </c>
      <c r="L22" s="22">
        <v>45818</v>
      </c>
      <c r="M22" s="21">
        <v>-24</v>
      </c>
      <c r="N22" s="21">
        <f t="shared" si="0"/>
        <v>6</v>
      </c>
      <c r="O22" s="34">
        <f t="shared" si="1"/>
        <v>-1140185.52</v>
      </c>
      <c r="P22" s="34">
        <f t="shared" si="2"/>
        <v>285046.38</v>
      </c>
      <c r="Q22" s="21">
        <f t="shared" si="3"/>
        <v>30</v>
      </c>
    </row>
    <row r="23" spans="1:17" x14ac:dyDescent="0.25">
      <c r="A23" s="21" t="s">
        <v>12</v>
      </c>
      <c r="B23" s="21" t="s">
        <v>13</v>
      </c>
      <c r="C23" s="20" t="s">
        <v>48</v>
      </c>
      <c r="D23" s="26">
        <v>161800495</v>
      </c>
      <c r="E23" s="22">
        <v>45815</v>
      </c>
      <c r="F23" s="22">
        <v>45815</v>
      </c>
      <c r="G23" s="21">
        <v>14840908873</v>
      </c>
      <c r="H23" s="21" t="s">
        <v>49</v>
      </c>
      <c r="I23" s="8">
        <v>3434.08</v>
      </c>
      <c r="J23" s="22">
        <v>45845</v>
      </c>
      <c r="K23" s="8">
        <v>3302</v>
      </c>
      <c r="L23" s="22">
        <v>45824</v>
      </c>
      <c r="M23" s="21">
        <v>-21</v>
      </c>
      <c r="N23" s="21">
        <f t="shared" si="0"/>
        <v>9</v>
      </c>
      <c r="O23" s="34">
        <f t="shared" si="1"/>
        <v>-69342</v>
      </c>
      <c r="P23" s="34">
        <f t="shared" si="2"/>
        <v>29718</v>
      </c>
      <c r="Q23" s="21">
        <f t="shared" si="3"/>
        <v>30</v>
      </c>
    </row>
    <row r="24" spans="1:17" x14ac:dyDescent="0.25">
      <c r="A24" s="21" t="s">
        <v>12</v>
      </c>
      <c r="B24" s="21" t="s">
        <v>13</v>
      </c>
      <c r="C24" s="20" t="s">
        <v>50</v>
      </c>
      <c r="D24" s="26" t="s">
        <v>51</v>
      </c>
      <c r="E24" s="22">
        <v>45818</v>
      </c>
      <c r="F24" s="22">
        <v>45818</v>
      </c>
      <c r="G24" s="21">
        <v>14857392190</v>
      </c>
      <c r="H24" s="21">
        <v>50</v>
      </c>
      <c r="I24" s="8">
        <v>5323.12</v>
      </c>
      <c r="J24" s="22">
        <v>45848</v>
      </c>
      <c r="K24" s="8">
        <v>4363.21</v>
      </c>
      <c r="L24" s="22">
        <v>45833</v>
      </c>
      <c r="M24" s="21">
        <v>-15</v>
      </c>
      <c r="N24" s="21">
        <f t="shared" si="0"/>
        <v>15</v>
      </c>
      <c r="O24" s="34">
        <f t="shared" si="1"/>
        <v>-65448.15</v>
      </c>
      <c r="P24" s="34">
        <f t="shared" si="2"/>
        <v>65448.15</v>
      </c>
      <c r="Q24" s="21">
        <f t="shared" si="3"/>
        <v>30</v>
      </c>
    </row>
    <row r="25" spans="1:17" x14ac:dyDescent="0.25">
      <c r="A25" s="21" t="s">
        <v>12</v>
      </c>
      <c r="B25" s="21" t="s">
        <v>13</v>
      </c>
      <c r="C25" s="20" t="s">
        <v>52</v>
      </c>
      <c r="D25" s="26">
        <v>92060830491</v>
      </c>
      <c r="E25" s="22">
        <v>45818</v>
      </c>
      <c r="F25" s="22">
        <v>45818</v>
      </c>
      <c r="G25" s="21">
        <v>14858034773</v>
      </c>
      <c r="H25" s="21">
        <v>42</v>
      </c>
      <c r="I25" s="8">
        <v>10000</v>
      </c>
      <c r="J25" s="22">
        <v>45848</v>
      </c>
      <c r="K25" s="8">
        <v>10000</v>
      </c>
      <c r="L25" s="22">
        <v>45834</v>
      </c>
      <c r="M25" s="21">
        <v>-14</v>
      </c>
      <c r="N25" s="21">
        <f t="shared" si="0"/>
        <v>16</v>
      </c>
      <c r="O25" s="34">
        <f t="shared" si="1"/>
        <v>-140000</v>
      </c>
      <c r="P25" s="34">
        <f t="shared" si="2"/>
        <v>160000</v>
      </c>
      <c r="Q25" s="21">
        <f t="shared" si="3"/>
        <v>30</v>
      </c>
    </row>
    <row r="26" spans="1:17" x14ac:dyDescent="0.25">
      <c r="A26" s="21" t="s">
        <v>12</v>
      </c>
      <c r="B26" s="21" t="s">
        <v>13</v>
      </c>
      <c r="C26" s="20" t="s">
        <v>53</v>
      </c>
      <c r="D26" s="26">
        <v>91015210494</v>
      </c>
      <c r="E26" s="22">
        <v>45820</v>
      </c>
      <c r="F26" s="22">
        <v>45820</v>
      </c>
      <c r="G26" s="21">
        <v>14890598601</v>
      </c>
      <c r="H26" s="21" t="s">
        <v>54</v>
      </c>
      <c r="I26" s="8">
        <v>15840</v>
      </c>
      <c r="J26" s="22">
        <v>45850</v>
      </c>
      <c r="K26" s="8">
        <v>15840</v>
      </c>
      <c r="L26" s="22">
        <v>45833</v>
      </c>
      <c r="M26" s="21">
        <v>-17</v>
      </c>
      <c r="N26" s="21">
        <f t="shared" si="0"/>
        <v>13</v>
      </c>
      <c r="O26" s="34">
        <f t="shared" si="1"/>
        <v>-269280</v>
      </c>
      <c r="P26" s="34">
        <f t="shared" si="2"/>
        <v>205920</v>
      </c>
      <c r="Q26" s="21">
        <f t="shared" si="3"/>
        <v>30</v>
      </c>
    </row>
    <row r="27" spans="1:17" x14ac:dyDescent="0.25">
      <c r="A27" s="21" t="s">
        <v>12</v>
      </c>
      <c r="B27" s="21" t="s">
        <v>13</v>
      </c>
      <c r="C27" s="20" t="s">
        <v>55</v>
      </c>
      <c r="D27" s="26">
        <v>92082880490</v>
      </c>
      <c r="E27" s="22">
        <v>45822</v>
      </c>
      <c r="F27" s="22">
        <v>45822</v>
      </c>
      <c r="G27" s="21">
        <v>14901495845</v>
      </c>
      <c r="H27" s="23">
        <v>45695</v>
      </c>
      <c r="I27" s="8">
        <v>12500</v>
      </c>
      <c r="J27" s="22">
        <v>45852</v>
      </c>
      <c r="K27" s="8">
        <v>10245.9</v>
      </c>
      <c r="L27" s="22">
        <v>45825</v>
      </c>
      <c r="M27" s="21">
        <v>-27</v>
      </c>
      <c r="N27" s="21">
        <f t="shared" si="0"/>
        <v>3</v>
      </c>
      <c r="O27" s="34">
        <f t="shared" si="1"/>
        <v>-276639.3</v>
      </c>
      <c r="P27" s="34">
        <f t="shared" si="2"/>
        <v>30737.699999999997</v>
      </c>
      <c r="Q27" s="21">
        <f t="shared" si="3"/>
        <v>30</v>
      </c>
    </row>
    <row r="28" spans="1:17" x14ac:dyDescent="0.25">
      <c r="A28" s="21" t="s">
        <v>12</v>
      </c>
      <c r="B28" s="21" t="s">
        <v>13</v>
      </c>
      <c r="C28" s="20" t="s">
        <v>56</v>
      </c>
      <c r="D28" s="26">
        <v>1607770490</v>
      </c>
      <c r="E28" s="22">
        <v>45825</v>
      </c>
      <c r="F28" s="22">
        <v>45825</v>
      </c>
      <c r="G28" s="21">
        <v>14936367763</v>
      </c>
      <c r="H28" s="21" t="s">
        <v>57</v>
      </c>
      <c r="I28" s="8">
        <v>3294</v>
      </c>
      <c r="J28" s="22">
        <v>45855</v>
      </c>
      <c r="K28" s="8">
        <v>2700</v>
      </c>
      <c r="L28" s="22">
        <v>45833</v>
      </c>
      <c r="M28" s="21">
        <v>-22</v>
      </c>
      <c r="N28" s="21">
        <f t="shared" si="0"/>
        <v>8</v>
      </c>
      <c r="O28" s="34">
        <f t="shared" si="1"/>
        <v>-59400</v>
      </c>
      <c r="P28" s="34">
        <f t="shared" si="2"/>
        <v>21600</v>
      </c>
      <c r="Q28" s="21">
        <f t="shared" si="3"/>
        <v>30</v>
      </c>
    </row>
    <row r="29" spans="1:17" x14ac:dyDescent="0.25">
      <c r="A29" s="21" t="s">
        <v>12</v>
      </c>
      <c r="B29" s="21" t="s">
        <v>58</v>
      </c>
      <c r="C29" s="20" t="s">
        <v>59</v>
      </c>
      <c r="D29" s="26">
        <v>12425561003</v>
      </c>
      <c r="E29" s="22">
        <v>45734</v>
      </c>
      <c r="F29" s="22">
        <v>45734</v>
      </c>
      <c r="G29" s="21">
        <v>14279466444</v>
      </c>
      <c r="H29" s="21" t="s">
        <v>60</v>
      </c>
      <c r="I29" s="8">
        <v>31692.38</v>
      </c>
      <c r="J29" s="22">
        <v>45764</v>
      </c>
      <c r="K29" s="8">
        <v>25977.360000000001</v>
      </c>
      <c r="L29" s="22">
        <v>45755</v>
      </c>
      <c r="M29" s="21">
        <v>-9</v>
      </c>
      <c r="N29" s="21">
        <f t="shared" si="0"/>
        <v>21</v>
      </c>
      <c r="O29" s="34">
        <f t="shared" si="1"/>
        <v>-233796.24</v>
      </c>
      <c r="P29" s="34">
        <f t="shared" si="2"/>
        <v>545524.56000000006</v>
      </c>
      <c r="Q29" s="21">
        <f t="shared" si="3"/>
        <v>30</v>
      </c>
    </row>
    <row r="30" spans="1:17" x14ac:dyDescent="0.25">
      <c r="A30" s="21" t="s">
        <v>12</v>
      </c>
      <c r="B30" s="21" t="s">
        <v>58</v>
      </c>
      <c r="C30" s="20" t="s">
        <v>61</v>
      </c>
      <c r="D30" s="26">
        <v>2076770516</v>
      </c>
      <c r="E30" s="22">
        <v>45749</v>
      </c>
      <c r="F30" s="22">
        <v>45749</v>
      </c>
      <c r="G30" s="21">
        <v>14373170591</v>
      </c>
      <c r="H30" s="21" t="s">
        <v>62</v>
      </c>
      <c r="I30" s="8">
        <v>322101.46999999997</v>
      </c>
      <c r="J30" s="22">
        <v>45779</v>
      </c>
      <c r="K30" s="8">
        <v>264017.59999999998</v>
      </c>
      <c r="L30" s="22">
        <v>45755</v>
      </c>
      <c r="M30" s="21">
        <v>-24</v>
      </c>
      <c r="N30" s="21">
        <f t="shared" si="0"/>
        <v>6</v>
      </c>
      <c r="O30" s="34">
        <f t="shared" si="1"/>
        <v>-6336422.3999999994</v>
      </c>
      <c r="P30" s="34">
        <f t="shared" si="2"/>
        <v>1584105.5999999999</v>
      </c>
      <c r="Q30" s="21">
        <f t="shared" si="3"/>
        <v>30</v>
      </c>
    </row>
    <row r="31" spans="1:17" x14ac:dyDescent="0.25">
      <c r="A31" s="21" t="s">
        <v>12</v>
      </c>
      <c r="B31" s="21" t="s">
        <v>58</v>
      </c>
      <c r="C31" s="20" t="s">
        <v>63</v>
      </c>
      <c r="D31" s="26">
        <v>4146410719</v>
      </c>
      <c r="E31" s="22">
        <v>45775</v>
      </c>
      <c r="F31" s="22">
        <v>45775</v>
      </c>
      <c r="G31" s="21">
        <v>14550404265</v>
      </c>
      <c r="H31" s="23">
        <v>45669</v>
      </c>
      <c r="I31" s="8">
        <v>30459.84</v>
      </c>
      <c r="J31" s="22">
        <v>45805</v>
      </c>
      <c r="K31" s="8">
        <v>24967.08</v>
      </c>
      <c r="L31" s="22">
        <v>45786</v>
      </c>
      <c r="M31" s="21">
        <v>-19</v>
      </c>
      <c r="N31" s="21">
        <f t="shared" si="0"/>
        <v>11</v>
      </c>
      <c r="O31" s="34">
        <f t="shared" si="1"/>
        <v>-474374.52</v>
      </c>
      <c r="P31" s="34">
        <f t="shared" si="2"/>
        <v>274637.88</v>
      </c>
      <c r="Q31" s="21">
        <f t="shared" si="3"/>
        <v>30</v>
      </c>
    </row>
    <row r="32" spans="1:17" x14ac:dyDescent="0.25">
      <c r="A32" s="21" t="s">
        <v>12</v>
      </c>
      <c r="B32" s="21" t="s">
        <v>58</v>
      </c>
      <c r="C32" s="20" t="s">
        <v>64</v>
      </c>
      <c r="D32" s="26" t="s">
        <v>65</v>
      </c>
      <c r="E32" s="22">
        <v>45789</v>
      </c>
      <c r="F32" s="22">
        <v>45789</v>
      </c>
      <c r="G32" s="21">
        <v>14656963534</v>
      </c>
      <c r="H32" s="23">
        <v>45722</v>
      </c>
      <c r="I32" s="8">
        <v>335728.53</v>
      </c>
      <c r="J32" s="22">
        <v>45819</v>
      </c>
      <c r="K32" s="8">
        <v>275187.32</v>
      </c>
      <c r="L32" s="22">
        <v>45813</v>
      </c>
      <c r="M32" s="21">
        <v>-6</v>
      </c>
      <c r="N32" s="21">
        <f t="shared" si="0"/>
        <v>24</v>
      </c>
      <c r="O32" s="34">
        <f t="shared" si="1"/>
        <v>-1651123.92</v>
      </c>
      <c r="P32" s="34">
        <f t="shared" si="2"/>
        <v>6604495.6799999997</v>
      </c>
      <c r="Q32" s="21">
        <f t="shared" si="3"/>
        <v>30</v>
      </c>
    </row>
    <row r="33" spans="1:18" x14ac:dyDescent="0.25">
      <c r="A33" s="21" t="s">
        <v>12</v>
      </c>
      <c r="B33" s="21" t="s">
        <v>58</v>
      </c>
      <c r="C33" s="20" t="s">
        <v>66</v>
      </c>
      <c r="D33" s="26" t="s">
        <v>67</v>
      </c>
      <c r="E33" s="22">
        <v>45816</v>
      </c>
      <c r="F33" s="22">
        <v>45816</v>
      </c>
      <c r="G33" s="21">
        <v>14849445592</v>
      </c>
      <c r="H33" s="21" t="s">
        <v>68</v>
      </c>
      <c r="I33" s="8">
        <v>8658.44</v>
      </c>
      <c r="J33" s="22">
        <v>45846</v>
      </c>
      <c r="K33" s="8">
        <v>8658.44</v>
      </c>
      <c r="L33" s="22">
        <v>45831</v>
      </c>
      <c r="M33" s="21">
        <v>-15</v>
      </c>
      <c r="N33" s="21">
        <f t="shared" si="0"/>
        <v>15</v>
      </c>
      <c r="O33" s="34">
        <f t="shared" si="1"/>
        <v>-129876.6</v>
      </c>
      <c r="P33" s="34">
        <f t="shared" si="2"/>
        <v>129876.6</v>
      </c>
      <c r="Q33" s="21">
        <f t="shared" si="3"/>
        <v>30</v>
      </c>
    </row>
    <row r="34" spans="1:18" x14ac:dyDescent="0.25">
      <c r="A34" s="21" t="s">
        <v>12</v>
      </c>
      <c r="B34" s="21" t="s">
        <v>69</v>
      </c>
      <c r="C34" s="20" t="s">
        <v>70</v>
      </c>
      <c r="D34" s="26" t="s">
        <v>71</v>
      </c>
      <c r="E34" s="22">
        <v>45743</v>
      </c>
      <c r="F34" s="22">
        <v>45743</v>
      </c>
      <c r="G34" s="21">
        <v>14327617647</v>
      </c>
      <c r="H34" s="21">
        <v>226</v>
      </c>
      <c r="I34" s="8">
        <v>110</v>
      </c>
      <c r="J34" s="22">
        <v>45773</v>
      </c>
      <c r="K34" s="8">
        <v>90.16</v>
      </c>
      <c r="L34" s="22">
        <v>45748</v>
      </c>
      <c r="M34" s="21">
        <v>-25</v>
      </c>
      <c r="N34" s="21">
        <f t="shared" si="0"/>
        <v>5</v>
      </c>
      <c r="O34" s="34">
        <f t="shared" si="1"/>
        <v>-2254</v>
      </c>
      <c r="P34" s="34">
        <f t="shared" si="2"/>
        <v>450.79999999999995</v>
      </c>
      <c r="Q34" s="21">
        <f t="shared" si="3"/>
        <v>30</v>
      </c>
    </row>
    <row r="35" spans="1:18" x14ac:dyDescent="0.25">
      <c r="A35" s="21" t="s">
        <v>12</v>
      </c>
      <c r="B35" s="21" t="s">
        <v>69</v>
      </c>
      <c r="C35" s="20" t="s">
        <v>72</v>
      </c>
      <c r="D35" s="26" t="s">
        <v>73</v>
      </c>
      <c r="E35" s="22">
        <v>45748</v>
      </c>
      <c r="F35" s="22">
        <v>45748</v>
      </c>
      <c r="G35" s="21">
        <v>14356442591</v>
      </c>
      <c r="H35" s="21" t="s">
        <v>74</v>
      </c>
      <c r="I35" s="8">
        <v>13405.22</v>
      </c>
      <c r="J35" s="22">
        <v>45778</v>
      </c>
      <c r="K35" s="8">
        <v>13405.22</v>
      </c>
      <c r="L35" s="22">
        <v>45764</v>
      </c>
      <c r="M35" s="21">
        <v>-14</v>
      </c>
      <c r="N35" s="21">
        <f t="shared" si="0"/>
        <v>16</v>
      </c>
      <c r="O35" s="34">
        <f t="shared" si="1"/>
        <v>-187673.08</v>
      </c>
      <c r="P35" s="34">
        <f t="shared" si="2"/>
        <v>214483.52</v>
      </c>
      <c r="Q35" s="21">
        <f t="shared" si="3"/>
        <v>30</v>
      </c>
    </row>
    <row r="36" spans="1:18" x14ac:dyDescent="0.25">
      <c r="A36" s="21" t="s">
        <v>12</v>
      </c>
      <c r="B36" s="21" t="s">
        <v>69</v>
      </c>
      <c r="C36" s="20" t="s">
        <v>75</v>
      </c>
      <c r="D36" s="26">
        <v>123490492</v>
      </c>
      <c r="E36" s="22">
        <v>45748</v>
      </c>
      <c r="F36" s="22">
        <v>45748</v>
      </c>
      <c r="G36" s="21">
        <v>14360665326</v>
      </c>
      <c r="H36" s="21" t="s">
        <v>76</v>
      </c>
      <c r="I36" s="8">
        <v>1253.43</v>
      </c>
      <c r="J36" s="22">
        <v>45778</v>
      </c>
      <c r="K36" s="8">
        <v>1027.4000000000001</v>
      </c>
      <c r="L36" s="22">
        <v>45755</v>
      </c>
      <c r="M36" s="21">
        <v>-23</v>
      </c>
      <c r="N36" s="21">
        <f t="shared" si="0"/>
        <v>7</v>
      </c>
      <c r="O36" s="34">
        <f t="shared" si="1"/>
        <v>-23630.2</v>
      </c>
      <c r="P36" s="34">
        <f t="shared" si="2"/>
        <v>7191.8000000000011</v>
      </c>
      <c r="Q36" s="21">
        <f t="shared" si="3"/>
        <v>30</v>
      </c>
    </row>
    <row r="37" spans="1:18" x14ac:dyDescent="0.25">
      <c r="A37" s="21" t="s">
        <v>12</v>
      </c>
      <c r="B37" s="21" t="s">
        <v>69</v>
      </c>
      <c r="C37" s="20" t="s">
        <v>75</v>
      </c>
      <c r="D37" s="26">
        <v>123490492</v>
      </c>
      <c r="E37" s="22">
        <v>45748</v>
      </c>
      <c r="F37" s="22">
        <v>45748</v>
      </c>
      <c r="G37" s="21">
        <v>14360712423</v>
      </c>
      <c r="H37" s="21" t="s">
        <v>77</v>
      </c>
      <c r="I37" s="8">
        <v>12698.86</v>
      </c>
      <c r="J37" s="22">
        <v>45778</v>
      </c>
      <c r="K37" s="8">
        <v>10408.9</v>
      </c>
      <c r="L37" s="22">
        <v>45755</v>
      </c>
      <c r="M37" s="21">
        <v>-23</v>
      </c>
      <c r="N37" s="21">
        <f t="shared" si="0"/>
        <v>7</v>
      </c>
      <c r="O37" s="34">
        <f t="shared" si="1"/>
        <v>-239404.69999999998</v>
      </c>
      <c r="P37" s="34">
        <f t="shared" si="2"/>
        <v>72862.3</v>
      </c>
      <c r="Q37" s="21">
        <f t="shared" si="3"/>
        <v>30</v>
      </c>
    </row>
    <row r="38" spans="1:18" x14ac:dyDescent="0.25">
      <c r="A38" s="21" t="s">
        <v>12</v>
      </c>
      <c r="B38" s="21" t="s">
        <v>69</v>
      </c>
      <c r="C38" s="20" t="s">
        <v>78</v>
      </c>
      <c r="D38" s="26">
        <v>3201270927</v>
      </c>
      <c r="E38" s="22">
        <v>45749</v>
      </c>
      <c r="F38" s="22">
        <v>45749</v>
      </c>
      <c r="G38" s="21">
        <v>14371605083</v>
      </c>
      <c r="H38" s="23">
        <v>45710</v>
      </c>
      <c r="I38" s="8">
        <v>27845.89</v>
      </c>
      <c r="J38" s="22">
        <v>45779</v>
      </c>
      <c r="K38" s="8">
        <v>22824.5</v>
      </c>
      <c r="L38" s="22">
        <v>45755</v>
      </c>
      <c r="M38" s="21">
        <v>-24</v>
      </c>
      <c r="N38" s="21">
        <f t="shared" si="0"/>
        <v>6</v>
      </c>
      <c r="O38" s="34">
        <f t="shared" si="1"/>
        <v>-547788</v>
      </c>
      <c r="P38" s="34">
        <f t="shared" si="2"/>
        <v>136947</v>
      </c>
      <c r="Q38" s="21">
        <f t="shared" si="3"/>
        <v>30</v>
      </c>
    </row>
    <row r="39" spans="1:18" x14ac:dyDescent="0.25">
      <c r="A39" s="21" t="s">
        <v>12</v>
      </c>
      <c r="B39" s="21" t="s">
        <v>69</v>
      </c>
      <c r="C39" s="20" t="s">
        <v>79</v>
      </c>
      <c r="D39" s="26">
        <v>1076070497</v>
      </c>
      <c r="E39" s="22">
        <v>45755</v>
      </c>
      <c r="F39" s="22">
        <v>45755</v>
      </c>
      <c r="G39" s="21">
        <v>14418231963</v>
      </c>
      <c r="H39" s="21">
        <v>728</v>
      </c>
      <c r="I39" s="8">
        <v>239.32</v>
      </c>
      <c r="J39" s="22">
        <v>45785</v>
      </c>
      <c r="K39" s="8">
        <v>196.16</v>
      </c>
      <c r="L39" s="22">
        <v>45757</v>
      </c>
      <c r="M39" s="21">
        <v>-28</v>
      </c>
      <c r="N39" s="21">
        <f t="shared" si="0"/>
        <v>2</v>
      </c>
      <c r="O39" s="34">
        <f t="shared" si="1"/>
        <v>-5492.48</v>
      </c>
      <c r="P39" s="34">
        <f t="shared" si="2"/>
        <v>392.32</v>
      </c>
      <c r="Q39" s="21">
        <f t="shared" si="3"/>
        <v>30</v>
      </c>
    </row>
    <row r="40" spans="1:18" s="42" customFormat="1" x14ac:dyDescent="0.25">
      <c r="A40" s="35" t="s">
        <v>12</v>
      </c>
      <c r="B40" s="35" t="s">
        <v>69</v>
      </c>
      <c r="C40" s="36" t="s">
        <v>80</v>
      </c>
      <c r="D40" s="37">
        <v>2506120506</v>
      </c>
      <c r="E40" s="38">
        <v>45756</v>
      </c>
      <c r="F40" s="38">
        <v>45756</v>
      </c>
      <c r="G40" s="35">
        <v>14432513972</v>
      </c>
      <c r="H40" s="35" t="s">
        <v>81</v>
      </c>
      <c r="I40" s="39">
        <v>126.79</v>
      </c>
      <c r="J40" s="38">
        <v>45786</v>
      </c>
      <c r="K40" s="39">
        <v>103.93</v>
      </c>
      <c r="L40" s="38">
        <v>45785</v>
      </c>
      <c r="M40" s="35">
        <v>-15</v>
      </c>
      <c r="N40" s="35">
        <f t="shared" si="0"/>
        <v>29</v>
      </c>
      <c r="O40" s="40">
        <f t="shared" si="1"/>
        <v>-1558.95</v>
      </c>
      <c r="P40" s="40">
        <f t="shared" si="2"/>
        <v>3013.9700000000003</v>
      </c>
      <c r="Q40" s="35">
        <f t="shared" si="3"/>
        <v>30</v>
      </c>
      <c r="R40" s="41"/>
    </row>
    <row r="41" spans="1:18" x14ac:dyDescent="0.25">
      <c r="A41" s="21" t="s">
        <v>12</v>
      </c>
      <c r="B41" s="21" t="s">
        <v>69</v>
      </c>
      <c r="C41" s="20" t="s">
        <v>82</v>
      </c>
      <c r="D41" s="26">
        <v>2094360506</v>
      </c>
      <c r="E41" s="22">
        <v>45757</v>
      </c>
      <c r="F41" s="22">
        <v>45757</v>
      </c>
      <c r="G41" s="21">
        <v>14440277007</v>
      </c>
      <c r="H41" s="21">
        <v>10</v>
      </c>
      <c r="I41" s="8">
        <v>15493.08</v>
      </c>
      <c r="J41" s="22">
        <v>45787</v>
      </c>
      <c r="K41" s="8">
        <v>13780.86</v>
      </c>
      <c r="L41" s="22">
        <v>45769</v>
      </c>
      <c r="M41" s="21">
        <v>-18</v>
      </c>
      <c r="N41" s="21">
        <f t="shared" si="0"/>
        <v>12</v>
      </c>
      <c r="O41" s="34">
        <f t="shared" si="1"/>
        <v>-248055.48</v>
      </c>
      <c r="P41" s="34">
        <f t="shared" si="2"/>
        <v>165370.32</v>
      </c>
      <c r="Q41" s="21">
        <f t="shared" si="3"/>
        <v>30</v>
      </c>
    </row>
    <row r="42" spans="1:18" x14ac:dyDescent="0.25">
      <c r="A42" s="21" t="s">
        <v>12</v>
      </c>
      <c r="B42" s="21" t="s">
        <v>69</v>
      </c>
      <c r="C42" s="20" t="s">
        <v>83</v>
      </c>
      <c r="D42" s="26">
        <v>5596290824</v>
      </c>
      <c r="E42" s="22">
        <v>45758</v>
      </c>
      <c r="F42" s="22">
        <v>45758</v>
      </c>
      <c r="G42" s="21">
        <v>14444799567</v>
      </c>
      <c r="H42" s="21" t="s">
        <v>84</v>
      </c>
      <c r="I42" s="8">
        <v>28826.22</v>
      </c>
      <c r="J42" s="22">
        <v>45788</v>
      </c>
      <c r="K42" s="8">
        <v>26578.51</v>
      </c>
      <c r="L42" s="22">
        <v>45769</v>
      </c>
      <c r="M42" s="21">
        <v>-19</v>
      </c>
      <c r="N42" s="21">
        <f t="shared" si="0"/>
        <v>11</v>
      </c>
      <c r="O42" s="34">
        <f t="shared" si="1"/>
        <v>-504991.68999999994</v>
      </c>
      <c r="P42" s="34">
        <f t="shared" si="2"/>
        <v>292363.61</v>
      </c>
      <c r="Q42" s="21">
        <f t="shared" si="3"/>
        <v>30</v>
      </c>
    </row>
    <row r="43" spans="1:18" x14ac:dyDescent="0.25">
      <c r="A43" s="21" t="s">
        <v>12</v>
      </c>
      <c r="B43" s="21" t="s">
        <v>69</v>
      </c>
      <c r="C43" s="20" t="s">
        <v>85</v>
      </c>
      <c r="D43" s="26">
        <v>5749120480</v>
      </c>
      <c r="E43" s="22">
        <v>45758</v>
      </c>
      <c r="F43" s="22">
        <v>45758</v>
      </c>
      <c r="G43" s="21">
        <v>14449680114</v>
      </c>
      <c r="H43" s="21" t="s">
        <v>86</v>
      </c>
      <c r="I43" s="8">
        <v>3670</v>
      </c>
      <c r="J43" s="22">
        <v>45788</v>
      </c>
      <c r="K43" s="8">
        <v>3008.2</v>
      </c>
      <c r="L43" s="22">
        <v>45769</v>
      </c>
      <c r="M43" s="21">
        <v>-19</v>
      </c>
      <c r="N43" s="21">
        <f t="shared" si="0"/>
        <v>11</v>
      </c>
      <c r="O43" s="34">
        <f t="shared" si="1"/>
        <v>-57155.799999999996</v>
      </c>
      <c r="P43" s="34">
        <f t="shared" si="2"/>
        <v>33090.199999999997</v>
      </c>
      <c r="Q43" s="21">
        <f t="shared" si="3"/>
        <v>30</v>
      </c>
    </row>
    <row r="44" spans="1:18" x14ac:dyDescent="0.25">
      <c r="A44" s="21" t="s">
        <v>12</v>
      </c>
      <c r="B44" s="21" t="s">
        <v>69</v>
      </c>
      <c r="C44" s="20" t="s">
        <v>87</v>
      </c>
      <c r="D44" s="26">
        <v>1615950498</v>
      </c>
      <c r="E44" s="22">
        <v>45761</v>
      </c>
      <c r="F44" s="22">
        <v>45761</v>
      </c>
      <c r="G44" s="21">
        <v>14466501600</v>
      </c>
      <c r="H44" s="21" t="s">
        <v>88</v>
      </c>
      <c r="I44" s="8">
        <v>18.3</v>
      </c>
      <c r="J44" s="22">
        <v>45791</v>
      </c>
      <c r="K44" s="8">
        <v>15</v>
      </c>
      <c r="L44" s="22">
        <v>45765</v>
      </c>
      <c r="M44" s="21">
        <v>-26</v>
      </c>
      <c r="N44" s="21">
        <f t="shared" si="0"/>
        <v>4</v>
      </c>
      <c r="O44" s="34">
        <f t="shared" si="1"/>
        <v>-390</v>
      </c>
      <c r="P44" s="34">
        <f t="shared" si="2"/>
        <v>60</v>
      </c>
      <c r="Q44" s="21">
        <f t="shared" si="3"/>
        <v>30</v>
      </c>
    </row>
    <row r="45" spans="1:18" x14ac:dyDescent="0.25">
      <c r="A45" s="21" t="s">
        <v>12</v>
      </c>
      <c r="B45" s="21" t="s">
        <v>69</v>
      </c>
      <c r="C45" s="20" t="s">
        <v>89</v>
      </c>
      <c r="D45" s="26">
        <v>7201530487</v>
      </c>
      <c r="E45" s="22">
        <v>45762</v>
      </c>
      <c r="F45" s="22">
        <v>45762</v>
      </c>
      <c r="G45" s="21">
        <v>14471346464</v>
      </c>
      <c r="H45" s="21" t="s">
        <v>90</v>
      </c>
      <c r="I45" s="8">
        <v>27397.01</v>
      </c>
      <c r="J45" s="22">
        <v>45792</v>
      </c>
      <c r="K45" s="8">
        <v>24631.119999999999</v>
      </c>
      <c r="L45" s="22">
        <v>45769</v>
      </c>
      <c r="M45" s="21">
        <v>-23</v>
      </c>
      <c r="N45" s="21">
        <f t="shared" si="0"/>
        <v>7</v>
      </c>
      <c r="O45" s="34">
        <f t="shared" si="1"/>
        <v>-566515.76</v>
      </c>
      <c r="P45" s="34">
        <f t="shared" si="2"/>
        <v>172417.84</v>
      </c>
      <c r="Q45" s="21">
        <f t="shared" si="3"/>
        <v>30</v>
      </c>
    </row>
    <row r="46" spans="1:18" x14ac:dyDescent="0.25">
      <c r="A46" s="21" t="s">
        <v>12</v>
      </c>
      <c r="B46" s="21" t="s">
        <v>69</v>
      </c>
      <c r="C46" s="20" t="s">
        <v>91</v>
      </c>
      <c r="D46" s="26">
        <v>1687620490</v>
      </c>
      <c r="E46" s="22">
        <v>45765</v>
      </c>
      <c r="F46" s="22">
        <v>45765</v>
      </c>
      <c r="G46" s="21">
        <v>14499121780</v>
      </c>
      <c r="H46" s="21">
        <v>665</v>
      </c>
      <c r="I46" s="8">
        <v>490.57</v>
      </c>
      <c r="J46" s="22">
        <v>45795</v>
      </c>
      <c r="K46" s="8">
        <v>402.11</v>
      </c>
      <c r="L46" s="22">
        <v>45771</v>
      </c>
      <c r="M46" s="21">
        <v>-24</v>
      </c>
      <c r="N46" s="21">
        <f t="shared" si="0"/>
        <v>6</v>
      </c>
      <c r="O46" s="34">
        <f t="shared" si="1"/>
        <v>-9650.64</v>
      </c>
      <c r="P46" s="34">
        <f t="shared" si="2"/>
        <v>2412.66</v>
      </c>
      <c r="Q46" s="21">
        <f t="shared" si="3"/>
        <v>30</v>
      </c>
    </row>
    <row r="47" spans="1:18" x14ac:dyDescent="0.25">
      <c r="A47" s="21" t="s">
        <v>12</v>
      </c>
      <c r="B47" s="21" t="s">
        <v>69</v>
      </c>
      <c r="C47" s="20" t="s">
        <v>92</v>
      </c>
      <c r="D47" s="26">
        <v>1971670268</v>
      </c>
      <c r="E47" s="22">
        <v>45764</v>
      </c>
      <c r="F47" s="22">
        <v>45764</v>
      </c>
      <c r="G47" s="21">
        <v>14499152231</v>
      </c>
      <c r="H47" s="21" t="s">
        <v>93</v>
      </c>
      <c r="I47" s="8">
        <v>34970.03</v>
      </c>
      <c r="J47" s="22">
        <v>45794</v>
      </c>
      <c r="K47" s="8">
        <v>28663.96</v>
      </c>
      <c r="L47" s="22">
        <v>45769</v>
      </c>
      <c r="M47" s="21">
        <v>-25</v>
      </c>
      <c r="N47" s="21">
        <f t="shared" si="0"/>
        <v>5</v>
      </c>
      <c r="O47" s="34">
        <f t="shared" si="1"/>
        <v>-716599</v>
      </c>
      <c r="P47" s="34">
        <f t="shared" si="2"/>
        <v>143319.79999999999</v>
      </c>
      <c r="Q47" s="21">
        <f t="shared" si="3"/>
        <v>30</v>
      </c>
    </row>
    <row r="48" spans="1:18" x14ac:dyDescent="0.25">
      <c r="A48" s="21" t="s">
        <v>12</v>
      </c>
      <c r="B48" s="21" t="s">
        <v>69</v>
      </c>
      <c r="C48" s="20" t="s">
        <v>94</v>
      </c>
      <c r="D48" s="26">
        <v>3946320755</v>
      </c>
      <c r="E48" s="22">
        <v>45765</v>
      </c>
      <c r="F48" s="22">
        <v>45765</v>
      </c>
      <c r="G48" s="21">
        <v>14508045899</v>
      </c>
      <c r="H48" s="21" t="s">
        <v>95</v>
      </c>
      <c r="I48" s="8">
        <v>169930.9</v>
      </c>
      <c r="J48" s="22">
        <v>45795</v>
      </c>
      <c r="K48" s="8">
        <v>139287.62</v>
      </c>
      <c r="L48" s="22">
        <v>45771</v>
      </c>
      <c r="M48" s="21">
        <v>-24</v>
      </c>
      <c r="N48" s="21">
        <f t="shared" si="0"/>
        <v>6</v>
      </c>
      <c r="O48" s="34">
        <f t="shared" si="1"/>
        <v>-3342902.88</v>
      </c>
      <c r="P48" s="34">
        <f t="shared" si="2"/>
        <v>835725.72</v>
      </c>
      <c r="Q48" s="21">
        <f t="shared" si="3"/>
        <v>30</v>
      </c>
    </row>
    <row r="49" spans="1:17" x14ac:dyDescent="0.25">
      <c r="A49" s="21" t="s">
        <v>12</v>
      </c>
      <c r="B49" s="21" t="s">
        <v>69</v>
      </c>
      <c r="C49" s="20" t="s">
        <v>96</v>
      </c>
      <c r="D49" s="26" t="s">
        <v>97</v>
      </c>
      <c r="E49" s="22">
        <v>45769</v>
      </c>
      <c r="F49" s="22">
        <v>45769</v>
      </c>
      <c r="G49" s="21">
        <v>14519493730</v>
      </c>
      <c r="H49" s="21">
        <v>6</v>
      </c>
      <c r="I49" s="8">
        <v>2082</v>
      </c>
      <c r="J49" s="22">
        <v>45799</v>
      </c>
      <c r="K49" s="8">
        <v>2082</v>
      </c>
      <c r="L49" s="22">
        <v>45807</v>
      </c>
      <c r="M49" s="21">
        <v>8</v>
      </c>
      <c r="N49" s="21">
        <f t="shared" si="0"/>
        <v>38</v>
      </c>
      <c r="O49" s="34">
        <f t="shared" si="1"/>
        <v>16656</v>
      </c>
      <c r="P49" s="34">
        <f t="shared" si="2"/>
        <v>79116</v>
      </c>
      <c r="Q49" s="21">
        <f t="shared" si="3"/>
        <v>30</v>
      </c>
    </row>
    <row r="50" spans="1:17" x14ac:dyDescent="0.25">
      <c r="A50" s="21" t="s">
        <v>12</v>
      </c>
      <c r="B50" s="21" t="s">
        <v>69</v>
      </c>
      <c r="C50" s="20" t="s">
        <v>98</v>
      </c>
      <c r="D50" s="26">
        <v>1292670500</v>
      </c>
      <c r="E50" s="22">
        <v>45769</v>
      </c>
      <c r="F50" s="22">
        <v>45769</v>
      </c>
      <c r="G50" s="21">
        <v>14519705911</v>
      </c>
      <c r="H50" s="21" t="s">
        <v>99</v>
      </c>
      <c r="I50" s="8">
        <v>5796.66</v>
      </c>
      <c r="J50" s="22">
        <v>45799</v>
      </c>
      <c r="K50" s="8">
        <v>5796.66</v>
      </c>
      <c r="L50" s="22">
        <v>45791</v>
      </c>
      <c r="M50" s="21">
        <v>-8</v>
      </c>
      <c r="N50" s="21">
        <f t="shared" si="0"/>
        <v>22</v>
      </c>
      <c r="O50" s="34">
        <f t="shared" si="1"/>
        <v>-46373.279999999999</v>
      </c>
      <c r="P50" s="34">
        <f t="shared" si="2"/>
        <v>127526.51999999999</v>
      </c>
      <c r="Q50" s="21">
        <f t="shared" si="3"/>
        <v>30</v>
      </c>
    </row>
    <row r="51" spans="1:17" x14ac:dyDescent="0.25">
      <c r="A51" s="21" t="s">
        <v>12</v>
      </c>
      <c r="B51" s="21" t="s">
        <v>69</v>
      </c>
      <c r="C51" s="20" t="s">
        <v>98</v>
      </c>
      <c r="D51" s="26">
        <v>1292670500</v>
      </c>
      <c r="E51" s="22">
        <v>45769</v>
      </c>
      <c r="F51" s="22">
        <v>45769</v>
      </c>
      <c r="G51" s="21">
        <v>14519799393</v>
      </c>
      <c r="H51" s="21" t="s">
        <v>100</v>
      </c>
      <c r="I51" s="8">
        <v>3966.15</v>
      </c>
      <c r="J51" s="22">
        <v>45799</v>
      </c>
      <c r="K51" s="8">
        <v>3966.15</v>
      </c>
      <c r="L51" s="22">
        <v>45791</v>
      </c>
      <c r="M51" s="21">
        <v>-8</v>
      </c>
      <c r="N51" s="21">
        <f t="shared" si="0"/>
        <v>22</v>
      </c>
      <c r="O51" s="34">
        <f t="shared" si="1"/>
        <v>-31729.200000000001</v>
      </c>
      <c r="P51" s="34">
        <f t="shared" si="2"/>
        <v>87255.3</v>
      </c>
      <c r="Q51" s="21">
        <f t="shared" si="3"/>
        <v>30</v>
      </c>
    </row>
    <row r="52" spans="1:17" x14ac:dyDescent="0.25">
      <c r="A52" s="21" t="s">
        <v>12</v>
      </c>
      <c r="B52" s="21" t="s">
        <v>69</v>
      </c>
      <c r="C52" s="20" t="s">
        <v>75</v>
      </c>
      <c r="D52" s="26">
        <v>123490492</v>
      </c>
      <c r="E52" s="22">
        <v>45770</v>
      </c>
      <c r="F52" s="22">
        <v>45770</v>
      </c>
      <c r="G52" s="21">
        <v>14527833120</v>
      </c>
      <c r="H52" s="21" t="s">
        <v>101</v>
      </c>
      <c r="I52" s="8">
        <v>344.78</v>
      </c>
      <c r="J52" s="22">
        <v>45800</v>
      </c>
      <c r="K52" s="8">
        <v>282.61</v>
      </c>
      <c r="L52" s="22">
        <v>45785</v>
      </c>
      <c r="M52" s="21">
        <v>-15</v>
      </c>
      <c r="N52" s="21">
        <f t="shared" si="0"/>
        <v>15</v>
      </c>
      <c r="O52" s="34">
        <f t="shared" si="1"/>
        <v>-4239.1500000000005</v>
      </c>
      <c r="P52" s="34">
        <f t="shared" si="2"/>
        <v>4239.1500000000005</v>
      </c>
      <c r="Q52" s="21">
        <f t="shared" si="3"/>
        <v>30</v>
      </c>
    </row>
    <row r="53" spans="1:17" x14ac:dyDescent="0.25">
      <c r="A53" s="21" t="s">
        <v>12</v>
      </c>
      <c r="B53" s="21" t="s">
        <v>69</v>
      </c>
      <c r="C53" s="20" t="s">
        <v>102</v>
      </c>
      <c r="D53" s="26">
        <v>867950495</v>
      </c>
      <c r="E53" s="22">
        <v>45771</v>
      </c>
      <c r="F53" s="22">
        <v>45771</v>
      </c>
      <c r="G53" s="21">
        <v>14535239092</v>
      </c>
      <c r="H53" s="21" t="s">
        <v>103</v>
      </c>
      <c r="I53" s="8">
        <v>1285.6400000000001</v>
      </c>
      <c r="J53" s="22">
        <v>45801</v>
      </c>
      <c r="K53" s="8">
        <v>1053.8</v>
      </c>
      <c r="L53" s="22">
        <v>45786</v>
      </c>
      <c r="M53" s="21">
        <v>-15</v>
      </c>
      <c r="N53" s="21">
        <f t="shared" si="0"/>
        <v>15</v>
      </c>
      <c r="O53" s="34">
        <f t="shared" si="1"/>
        <v>-15807</v>
      </c>
      <c r="P53" s="34">
        <f t="shared" si="2"/>
        <v>15807</v>
      </c>
      <c r="Q53" s="21">
        <f t="shared" si="3"/>
        <v>30</v>
      </c>
    </row>
    <row r="54" spans="1:17" x14ac:dyDescent="0.25">
      <c r="A54" s="21" t="s">
        <v>12</v>
      </c>
      <c r="B54" s="21" t="s">
        <v>69</v>
      </c>
      <c r="C54" s="20" t="s">
        <v>79</v>
      </c>
      <c r="D54" s="26">
        <v>1076070497</v>
      </c>
      <c r="E54" s="22">
        <v>45771</v>
      </c>
      <c r="F54" s="22">
        <v>45771</v>
      </c>
      <c r="G54" s="21">
        <v>14535534342</v>
      </c>
      <c r="H54" s="21">
        <v>869</v>
      </c>
      <c r="I54" s="8">
        <v>34.770000000000003</v>
      </c>
      <c r="J54" s="22">
        <v>45801</v>
      </c>
      <c r="K54" s="8">
        <v>28.5</v>
      </c>
      <c r="L54" s="22">
        <v>45785</v>
      </c>
      <c r="M54" s="21">
        <v>-16</v>
      </c>
      <c r="N54" s="21">
        <f t="shared" si="0"/>
        <v>14</v>
      </c>
      <c r="O54" s="34">
        <f t="shared" si="1"/>
        <v>-456</v>
      </c>
      <c r="P54" s="34">
        <f t="shared" si="2"/>
        <v>399</v>
      </c>
      <c r="Q54" s="21">
        <f t="shared" si="3"/>
        <v>30</v>
      </c>
    </row>
    <row r="55" spans="1:17" x14ac:dyDescent="0.25">
      <c r="A55" s="21" t="s">
        <v>12</v>
      </c>
      <c r="B55" s="21" t="s">
        <v>69</v>
      </c>
      <c r="C55" s="20" t="s">
        <v>104</v>
      </c>
      <c r="D55" s="26">
        <v>657860490</v>
      </c>
      <c r="E55" s="22">
        <v>45777</v>
      </c>
      <c r="F55" s="22">
        <v>45777</v>
      </c>
      <c r="G55" s="21">
        <v>14568615420</v>
      </c>
      <c r="H55" s="21" t="s">
        <v>105</v>
      </c>
      <c r="I55" s="8">
        <v>31759.25</v>
      </c>
      <c r="J55" s="22">
        <v>45807</v>
      </c>
      <c r="K55" s="8">
        <v>26032.17</v>
      </c>
      <c r="L55" s="22">
        <v>45786</v>
      </c>
      <c r="M55" s="21">
        <v>-21</v>
      </c>
      <c r="N55" s="21">
        <f t="shared" si="0"/>
        <v>9</v>
      </c>
      <c r="O55" s="34">
        <f t="shared" si="1"/>
        <v>-546675.56999999995</v>
      </c>
      <c r="P55" s="34">
        <f t="shared" si="2"/>
        <v>234289.52999999997</v>
      </c>
      <c r="Q55" s="21">
        <f t="shared" si="3"/>
        <v>30</v>
      </c>
    </row>
    <row r="56" spans="1:17" x14ac:dyDescent="0.25">
      <c r="A56" s="21" t="s">
        <v>12</v>
      </c>
      <c r="B56" s="21" t="s">
        <v>69</v>
      </c>
      <c r="C56" s="20" t="s">
        <v>106</v>
      </c>
      <c r="D56" s="26">
        <v>1047720493</v>
      </c>
      <c r="E56" s="22">
        <v>45777</v>
      </c>
      <c r="F56" s="22">
        <v>45777</v>
      </c>
      <c r="G56" s="21">
        <v>14571227698</v>
      </c>
      <c r="H56" s="21" t="s">
        <v>107</v>
      </c>
      <c r="I56" s="8">
        <v>486.96</v>
      </c>
      <c r="J56" s="22">
        <v>45807</v>
      </c>
      <c r="K56" s="8">
        <v>399.15</v>
      </c>
      <c r="L56" s="22">
        <v>45785</v>
      </c>
      <c r="M56" s="21">
        <v>-22</v>
      </c>
      <c r="N56" s="21">
        <f t="shared" si="0"/>
        <v>8</v>
      </c>
      <c r="O56" s="34">
        <f t="shared" si="1"/>
        <v>-8781.2999999999993</v>
      </c>
      <c r="P56" s="34">
        <f t="shared" si="2"/>
        <v>3193.2</v>
      </c>
      <c r="Q56" s="21">
        <f t="shared" si="3"/>
        <v>30</v>
      </c>
    </row>
    <row r="57" spans="1:17" x14ac:dyDescent="0.25">
      <c r="A57" s="21" t="s">
        <v>12</v>
      </c>
      <c r="B57" s="21" t="s">
        <v>69</v>
      </c>
      <c r="C57" s="20" t="s">
        <v>108</v>
      </c>
      <c r="D57" s="26">
        <v>1301050496</v>
      </c>
      <c r="E57" s="22">
        <v>45780</v>
      </c>
      <c r="F57" s="22">
        <v>45780</v>
      </c>
      <c r="G57" s="21">
        <v>14589863124</v>
      </c>
      <c r="H57" s="21" t="s">
        <v>109</v>
      </c>
      <c r="I57" s="8">
        <v>3904</v>
      </c>
      <c r="J57" s="22">
        <v>45810</v>
      </c>
      <c r="K57" s="8">
        <v>3904</v>
      </c>
      <c r="L57" s="22">
        <v>45790</v>
      </c>
      <c r="M57" s="21">
        <v>-20</v>
      </c>
      <c r="N57" s="21">
        <f t="shared" si="0"/>
        <v>10</v>
      </c>
      <c r="O57" s="34">
        <f t="shared" si="1"/>
        <v>-78080</v>
      </c>
      <c r="P57" s="34">
        <f t="shared" si="2"/>
        <v>39040</v>
      </c>
      <c r="Q57" s="21">
        <f t="shared" si="3"/>
        <v>30</v>
      </c>
    </row>
    <row r="58" spans="1:17" x14ac:dyDescent="0.25">
      <c r="A58" s="21" t="s">
        <v>12</v>
      </c>
      <c r="B58" s="21" t="s">
        <v>69</v>
      </c>
      <c r="C58" s="20" t="s">
        <v>110</v>
      </c>
      <c r="D58" s="26">
        <v>206110496</v>
      </c>
      <c r="E58" s="22">
        <v>45783</v>
      </c>
      <c r="F58" s="22">
        <v>45783</v>
      </c>
      <c r="G58" s="21">
        <v>14606912188</v>
      </c>
      <c r="H58" s="21">
        <v>251000788</v>
      </c>
      <c r="I58" s="8">
        <v>2074</v>
      </c>
      <c r="J58" s="22">
        <v>45813</v>
      </c>
      <c r="K58" s="8">
        <v>1700</v>
      </c>
      <c r="L58" s="22">
        <v>45785</v>
      </c>
      <c r="M58" s="21">
        <v>-28</v>
      </c>
      <c r="N58" s="21">
        <f t="shared" si="0"/>
        <v>2</v>
      </c>
      <c r="O58" s="34">
        <f t="shared" si="1"/>
        <v>-47600</v>
      </c>
      <c r="P58" s="34">
        <f t="shared" si="2"/>
        <v>3400</v>
      </c>
      <c r="Q58" s="21">
        <f t="shared" si="3"/>
        <v>30</v>
      </c>
    </row>
    <row r="59" spans="1:17" x14ac:dyDescent="0.25">
      <c r="A59" s="21" t="s">
        <v>12</v>
      </c>
      <c r="B59" s="21" t="s">
        <v>69</v>
      </c>
      <c r="C59" s="20" t="s">
        <v>98</v>
      </c>
      <c r="D59" s="26">
        <v>1292670500</v>
      </c>
      <c r="E59" s="22">
        <v>45783</v>
      </c>
      <c r="F59" s="22">
        <v>45783</v>
      </c>
      <c r="G59" s="21">
        <v>14607998972</v>
      </c>
      <c r="H59" s="21" t="s">
        <v>62</v>
      </c>
      <c r="I59" s="8">
        <v>4576.32</v>
      </c>
      <c r="J59" s="22">
        <v>45813</v>
      </c>
      <c r="K59" s="8">
        <v>4576.32</v>
      </c>
      <c r="L59" s="22">
        <v>45791</v>
      </c>
      <c r="M59" s="21">
        <v>-22</v>
      </c>
      <c r="N59" s="21">
        <f t="shared" si="0"/>
        <v>8</v>
      </c>
      <c r="O59" s="34">
        <f t="shared" si="1"/>
        <v>-100679.03999999999</v>
      </c>
      <c r="P59" s="34">
        <f t="shared" si="2"/>
        <v>36610.559999999998</v>
      </c>
      <c r="Q59" s="21">
        <f t="shared" si="3"/>
        <v>30</v>
      </c>
    </row>
    <row r="60" spans="1:17" x14ac:dyDescent="0.25">
      <c r="A60" s="21" t="s">
        <v>12</v>
      </c>
      <c r="B60" s="21" t="s">
        <v>69</v>
      </c>
      <c r="C60" s="20" t="s">
        <v>111</v>
      </c>
      <c r="D60" s="26">
        <v>1401640493</v>
      </c>
      <c r="E60" s="22">
        <v>45783</v>
      </c>
      <c r="F60" s="22">
        <v>45783</v>
      </c>
      <c r="G60" s="21">
        <v>14608507272</v>
      </c>
      <c r="H60" s="21">
        <v>381</v>
      </c>
      <c r="I60" s="8">
        <v>556.32000000000005</v>
      </c>
      <c r="J60" s="22">
        <v>45813</v>
      </c>
      <c r="K60" s="8">
        <v>456</v>
      </c>
      <c r="L60" s="22">
        <v>45785</v>
      </c>
      <c r="M60" s="21">
        <v>-28</v>
      </c>
      <c r="N60" s="21">
        <f t="shared" si="0"/>
        <v>2</v>
      </c>
      <c r="O60" s="34">
        <f t="shared" si="1"/>
        <v>-12768</v>
      </c>
      <c r="P60" s="34">
        <f t="shared" si="2"/>
        <v>912</v>
      </c>
      <c r="Q60" s="21">
        <f t="shared" si="3"/>
        <v>30</v>
      </c>
    </row>
    <row r="61" spans="1:17" x14ac:dyDescent="0.25">
      <c r="A61" s="21" t="s">
        <v>12</v>
      </c>
      <c r="B61" s="21" t="s">
        <v>69</v>
      </c>
      <c r="C61" s="20" t="s">
        <v>111</v>
      </c>
      <c r="D61" s="26">
        <v>1401640493</v>
      </c>
      <c r="E61" s="22">
        <v>45783</v>
      </c>
      <c r="F61" s="22">
        <v>45783</v>
      </c>
      <c r="G61" s="21">
        <v>14608507435</v>
      </c>
      <c r="H61" s="21">
        <v>382</v>
      </c>
      <c r="I61" s="8">
        <v>2433.9</v>
      </c>
      <c r="J61" s="22">
        <v>45813</v>
      </c>
      <c r="K61" s="8">
        <v>1995</v>
      </c>
      <c r="L61" s="22">
        <v>45785</v>
      </c>
      <c r="M61" s="21">
        <v>-28</v>
      </c>
      <c r="N61" s="21">
        <f t="shared" si="0"/>
        <v>2</v>
      </c>
      <c r="O61" s="34">
        <f t="shared" si="1"/>
        <v>-55860</v>
      </c>
      <c r="P61" s="34">
        <f t="shared" si="2"/>
        <v>3990</v>
      </c>
      <c r="Q61" s="21">
        <f t="shared" si="3"/>
        <v>30</v>
      </c>
    </row>
    <row r="62" spans="1:17" x14ac:dyDescent="0.25">
      <c r="A62" s="21" t="s">
        <v>12</v>
      </c>
      <c r="B62" s="21" t="s">
        <v>69</v>
      </c>
      <c r="C62" s="20" t="s">
        <v>112</v>
      </c>
      <c r="D62" s="26" t="s">
        <v>113</v>
      </c>
      <c r="E62" s="22">
        <v>45783</v>
      </c>
      <c r="F62" s="22">
        <v>45783</v>
      </c>
      <c r="G62" s="21">
        <v>14612906132</v>
      </c>
      <c r="H62" s="21" t="s">
        <v>114</v>
      </c>
      <c r="I62" s="8">
        <v>3500</v>
      </c>
      <c r="J62" s="22">
        <v>45813</v>
      </c>
      <c r="K62" s="8">
        <v>3500</v>
      </c>
      <c r="L62" s="22">
        <v>45791</v>
      </c>
      <c r="M62" s="21">
        <v>-22</v>
      </c>
      <c r="N62" s="21">
        <f t="shared" si="0"/>
        <v>8</v>
      </c>
      <c r="O62" s="34">
        <f t="shared" si="1"/>
        <v>-77000</v>
      </c>
      <c r="P62" s="34">
        <f t="shared" si="2"/>
        <v>28000</v>
      </c>
      <c r="Q62" s="21">
        <f t="shared" si="3"/>
        <v>30</v>
      </c>
    </row>
    <row r="63" spans="1:17" x14ac:dyDescent="0.25">
      <c r="A63" s="21" t="s">
        <v>12</v>
      </c>
      <c r="B63" s="21" t="s">
        <v>69</v>
      </c>
      <c r="C63" s="20" t="s">
        <v>115</v>
      </c>
      <c r="D63" s="26">
        <v>834460495</v>
      </c>
      <c r="E63" s="22">
        <v>45784</v>
      </c>
      <c r="F63" s="22">
        <v>45784</v>
      </c>
      <c r="G63" s="21">
        <v>14616108465</v>
      </c>
      <c r="H63" s="21" t="s">
        <v>116</v>
      </c>
      <c r="I63" s="8">
        <v>24059.3</v>
      </c>
      <c r="J63" s="22">
        <v>45814</v>
      </c>
      <c r="K63" s="8">
        <v>19720.740000000002</v>
      </c>
      <c r="L63" s="22">
        <v>45790</v>
      </c>
      <c r="M63" s="21">
        <v>-24</v>
      </c>
      <c r="N63" s="21">
        <f t="shared" si="0"/>
        <v>6</v>
      </c>
      <c r="O63" s="34">
        <f t="shared" si="1"/>
        <v>-473297.76</v>
      </c>
      <c r="P63" s="34">
        <f t="shared" si="2"/>
        <v>118324.44</v>
      </c>
      <c r="Q63" s="21">
        <f t="shared" si="3"/>
        <v>30</v>
      </c>
    </row>
    <row r="64" spans="1:17" x14ac:dyDescent="0.25">
      <c r="A64" s="21" t="s">
        <v>12</v>
      </c>
      <c r="B64" s="21" t="s">
        <v>69</v>
      </c>
      <c r="C64" s="20" t="s">
        <v>117</v>
      </c>
      <c r="D64" s="26">
        <v>2310270125</v>
      </c>
      <c r="E64" s="22">
        <v>45784</v>
      </c>
      <c r="F64" s="22">
        <v>45784</v>
      </c>
      <c r="G64" s="21">
        <v>14618060578</v>
      </c>
      <c r="H64" s="21" t="s">
        <v>118</v>
      </c>
      <c r="I64" s="8">
        <v>9729.5</v>
      </c>
      <c r="J64" s="22">
        <v>45814</v>
      </c>
      <c r="K64" s="8">
        <v>7975</v>
      </c>
      <c r="L64" s="22">
        <v>45790</v>
      </c>
      <c r="M64" s="21">
        <v>-24</v>
      </c>
      <c r="N64" s="21">
        <f t="shared" si="0"/>
        <v>6</v>
      </c>
      <c r="O64" s="34">
        <f t="shared" si="1"/>
        <v>-191400</v>
      </c>
      <c r="P64" s="34">
        <f t="shared" si="2"/>
        <v>47850</v>
      </c>
      <c r="Q64" s="21">
        <f t="shared" si="3"/>
        <v>30</v>
      </c>
    </row>
    <row r="65" spans="1:17" x14ac:dyDescent="0.25">
      <c r="A65" s="21" t="s">
        <v>12</v>
      </c>
      <c r="B65" s="21" t="s">
        <v>69</v>
      </c>
      <c r="C65" s="20" t="s">
        <v>119</v>
      </c>
      <c r="D65" s="26">
        <v>2027590369</v>
      </c>
      <c r="E65" s="22">
        <v>45786</v>
      </c>
      <c r="F65" s="22">
        <v>45786</v>
      </c>
      <c r="G65" s="21">
        <v>14637612459</v>
      </c>
      <c r="H65" s="21" t="s">
        <v>120</v>
      </c>
      <c r="I65" s="8">
        <v>64214.86</v>
      </c>
      <c r="J65" s="22">
        <v>45816</v>
      </c>
      <c r="K65" s="8">
        <v>52635.13</v>
      </c>
      <c r="L65" s="22">
        <v>45804</v>
      </c>
      <c r="M65" s="21">
        <v>-12</v>
      </c>
      <c r="N65" s="21">
        <f t="shared" si="0"/>
        <v>18</v>
      </c>
      <c r="O65" s="34">
        <f t="shared" si="1"/>
        <v>-631621.55999999994</v>
      </c>
      <c r="P65" s="34">
        <f t="shared" si="2"/>
        <v>947432.34</v>
      </c>
      <c r="Q65" s="21">
        <f t="shared" si="3"/>
        <v>30</v>
      </c>
    </row>
    <row r="66" spans="1:17" x14ac:dyDescent="0.25">
      <c r="A66" s="21" t="s">
        <v>12</v>
      </c>
      <c r="B66" s="21" t="s">
        <v>69</v>
      </c>
      <c r="C66" s="20" t="s">
        <v>121</v>
      </c>
      <c r="D66" s="26">
        <v>1267070496</v>
      </c>
      <c r="E66" s="22">
        <v>45789</v>
      </c>
      <c r="F66" s="22">
        <v>45789</v>
      </c>
      <c r="G66" s="21">
        <v>14656059202</v>
      </c>
      <c r="H66" s="21" t="s">
        <v>122</v>
      </c>
      <c r="I66" s="8">
        <v>54820.13</v>
      </c>
      <c r="J66" s="22">
        <v>45819</v>
      </c>
      <c r="K66" s="8">
        <v>44934.53</v>
      </c>
      <c r="L66" s="22">
        <v>45804</v>
      </c>
      <c r="M66" s="21">
        <v>-15</v>
      </c>
      <c r="N66" s="21">
        <f t="shared" si="0"/>
        <v>15</v>
      </c>
      <c r="O66" s="34">
        <f t="shared" si="1"/>
        <v>-674017.95</v>
      </c>
      <c r="P66" s="34">
        <f t="shared" si="2"/>
        <v>674017.95</v>
      </c>
      <c r="Q66" s="21">
        <f t="shared" si="3"/>
        <v>30</v>
      </c>
    </row>
    <row r="67" spans="1:17" x14ac:dyDescent="0.25">
      <c r="A67" s="21" t="s">
        <v>12</v>
      </c>
      <c r="B67" s="21" t="s">
        <v>69</v>
      </c>
      <c r="C67" s="20" t="s">
        <v>121</v>
      </c>
      <c r="D67" s="26">
        <v>1267070496</v>
      </c>
      <c r="E67" s="22">
        <v>45789</v>
      </c>
      <c r="F67" s="22">
        <v>45789</v>
      </c>
      <c r="G67" s="21">
        <v>14656198238</v>
      </c>
      <c r="H67" s="21" t="s">
        <v>123</v>
      </c>
      <c r="I67" s="8">
        <v>81958.28</v>
      </c>
      <c r="J67" s="22">
        <v>45819</v>
      </c>
      <c r="K67" s="8">
        <v>67178.92</v>
      </c>
      <c r="L67" s="22">
        <v>45804</v>
      </c>
      <c r="M67" s="21">
        <v>-15</v>
      </c>
      <c r="N67" s="21">
        <f t="shared" ref="N67:N130" si="4">L67-F67</f>
        <v>15</v>
      </c>
      <c r="O67" s="34">
        <f t="shared" ref="O67:O130" si="5">M67*K67</f>
        <v>-1007683.7999999999</v>
      </c>
      <c r="P67" s="34">
        <f t="shared" ref="P67:P130" si="6">N67*K67</f>
        <v>1007683.7999999999</v>
      </c>
      <c r="Q67" s="21">
        <f t="shared" ref="Q67:Q130" si="7">J67-F67</f>
        <v>30</v>
      </c>
    </row>
    <row r="68" spans="1:17" x14ac:dyDescent="0.25">
      <c r="A68" s="21" t="s">
        <v>12</v>
      </c>
      <c r="B68" s="21" t="s">
        <v>69</v>
      </c>
      <c r="C68" s="20" t="s">
        <v>87</v>
      </c>
      <c r="D68" s="26">
        <v>1615950498</v>
      </c>
      <c r="E68" s="22">
        <v>45789</v>
      </c>
      <c r="F68" s="22">
        <v>45789</v>
      </c>
      <c r="G68" s="21">
        <v>14657224001</v>
      </c>
      <c r="H68" s="21" t="s">
        <v>124</v>
      </c>
      <c r="I68" s="8">
        <v>30.5</v>
      </c>
      <c r="J68" s="22">
        <v>45819</v>
      </c>
      <c r="K68" s="8">
        <v>25</v>
      </c>
      <c r="L68" s="22">
        <v>45790</v>
      </c>
      <c r="M68" s="21">
        <v>-29</v>
      </c>
      <c r="N68" s="21">
        <f t="shared" si="4"/>
        <v>1</v>
      </c>
      <c r="O68" s="34">
        <f t="shared" si="5"/>
        <v>-725</v>
      </c>
      <c r="P68" s="34">
        <f t="shared" si="6"/>
        <v>25</v>
      </c>
      <c r="Q68" s="21">
        <f t="shared" si="7"/>
        <v>30</v>
      </c>
    </row>
    <row r="69" spans="1:17" x14ac:dyDescent="0.25">
      <c r="A69" s="21" t="s">
        <v>12</v>
      </c>
      <c r="B69" s="21" t="s">
        <v>69</v>
      </c>
      <c r="C69" s="20" t="s">
        <v>80</v>
      </c>
      <c r="D69" s="26">
        <v>2506120506</v>
      </c>
      <c r="E69" s="22">
        <v>45790</v>
      </c>
      <c r="F69" s="22">
        <v>45790</v>
      </c>
      <c r="G69" s="21">
        <v>14664372891</v>
      </c>
      <c r="H69" s="21" t="s">
        <v>125</v>
      </c>
      <c r="I69" s="8">
        <v>43.9</v>
      </c>
      <c r="J69" s="22">
        <v>45820</v>
      </c>
      <c r="K69" s="8">
        <v>35.979999999999997</v>
      </c>
      <c r="L69" s="22">
        <v>45807</v>
      </c>
      <c r="M69" s="21">
        <v>-13</v>
      </c>
      <c r="N69" s="21">
        <f t="shared" si="4"/>
        <v>17</v>
      </c>
      <c r="O69" s="34">
        <f t="shared" si="5"/>
        <v>-467.73999999999995</v>
      </c>
      <c r="P69" s="34">
        <f t="shared" si="6"/>
        <v>611.66</v>
      </c>
      <c r="Q69" s="21">
        <f t="shared" si="7"/>
        <v>30</v>
      </c>
    </row>
    <row r="70" spans="1:17" x14ac:dyDescent="0.25">
      <c r="A70" s="21" t="s">
        <v>12</v>
      </c>
      <c r="B70" s="21" t="s">
        <v>69</v>
      </c>
      <c r="C70" s="20" t="s">
        <v>126</v>
      </c>
      <c r="D70" s="26">
        <v>1550900490</v>
      </c>
      <c r="E70" s="22">
        <v>45791</v>
      </c>
      <c r="F70" s="22">
        <v>45791</v>
      </c>
      <c r="G70" s="21">
        <v>14672387855</v>
      </c>
      <c r="H70" s="21">
        <v>274</v>
      </c>
      <c r="I70" s="8">
        <v>20</v>
      </c>
      <c r="J70" s="22">
        <v>45821</v>
      </c>
      <c r="K70" s="8">
        <v>16.39</v>
      </c>
      <c r="L70" s="22">
        <v>45807</v>
      </c>
      <c r="M70" s="21">
        <v>-14</v>
      </c>
      <c r="N70" s="21">
        <f t="shared" si="4"/>
        <v>16</v>
      </c>
      <c r="O70" s="34">
        <f t="shared" si="5"/>
        <v>-229.46</v>
      </c>
      <c r="P70" s="34">
        <f t="shared" si="6"/>
        <v>262.24</v>
      </c>
      <c r="Q70" s="21">
        <f t="shared" si="7"/>
        <v>30</v>
      </c>
    </row>
    <row r="71" spans="1:17" x14ac:dyDescent="0.25">
      <c r="A71" s="21" t="s">
        <v>12</v>
      </c>
      <c r="B71" s="21" t="s">
        <v>69</v>
      </c>
      <c r="C71" s="20" t="s">
        <v>70</v>
      </c>
      <c r="D71" s="26" t="s">
        <v>71</v>
      </c>
      <c r="E71" s="22">
        <v>45791</v>
      </c>
      <c r="F71" s="22">
        <v>45791</v>
      </c>
      <c r="G71" s="21">
        <v>14672775651</v>
      </c>
      <c r="H71" s="21">
        <v>426</v>
      </c>
      <c r="I71" s="8">
        <v>446.98</v>
      </c>
      <c r="J71" s="22">
        <v>45821</v>
      </c>
      <c r="K71" s="8">
        <v>366.38</v>
      </c>
      <c r="L71" s="22">
        <v>45807</v>
      </c>
      <c r="M71" s="21">
        <v>-14</v>
      </c>
      <c r="N71" s="21">
        <f t="shared" si="4"/>
        <v>16</v>
      </c>
      <c r="O71" s="34">
        <f t="shared" si="5"/>
        <v>-5129.32</v>
      </c>
      <c r="P71" s="34">
        <f t="shared" si="6"/>
        <v>5862.08</v>
      </c>
      <c r="Q71" s="21">
        <f t="shared" si="7"/>
        <v>30</v>
      </c>
    </row>
    <row r="72" spans="1:17" x14ac:dyDescent="0.25">
      <c r="A72" s="21" t="s">
        <v>12</v>
      </c>
      <c r="B72" s="21" t="s">
        <v>211</v>
      </c>
      <c r="C72" s="20" t="s">
        <v>127</v>
      </c>
      <c r="D72" s="26">
        <v>1476300494</v>
      </c>
      <c r="E72" s="22">
        <v>45793</v>
      </c>
      <c r="F72" s="22">
        <v>45793</v>
      </c>
      <c r="G72" s="21">
        <v>14683551081</v>
      </c>
      <c r="H72" s="21" t="s">
        <v>128</v>
      </c>
      <c r="I72" s="8">
        <v>1000</v>
      </c>
      <c r="J72" s="22">
        <v>45853</v>
      </c>
      <c r="K72" s="8">
        <v>1000</v>
      </c>
      <c r="L72" s="22">
        <v>45831</v>
      </c>
      <c r="M72" s="21">
        <v>-22</v>
      </c>
      <c r="N72" s="21">
        <f t="shared" si="4"/>
        <v>38</v>
      </c>
      <c r="O72" s="34">
        <f t="shared" si="5"/>
        <v>-22000</v>
      </c>
      <c r="P72" s="34">
        <f t="shared" si="6"/>
        <v>38000</v>
      </c>
      <c r="Q72" s="21">
        <f t="shared" si="7"/>
        <v>60</v>
      </c>
    </row>
    <row r="73" spans="1:17" x14ac:dyDescent="0.25">
      <c r="A73" s="21" t="s">
        <v>12</v>
      </c>
      <c r="B73" s="21" t="s">
        <v>69</v>
      </c>
      <c r="C73" s="20" t="s">
        <v>129</v>
      </c>
      <c r="D73" s="26">
        <v>1458470497</v>
      </c>
      <c r="E73" s="22">
        <v>45795</v>
      </c>
      <c r="F73" s="22">
        <v>45795</v>
      </c>
      <c r="G73" s="21">
        <v>14702820794</v>
      </c>
      <c r="H73" s="21">
        <v>1</v>
      </c>
      <c r="I73" s="8">
        <v>4270</v>
      </c>
      <c r="J73" s="22">
        <v>45825</v>
      </c>
      <c r="K73" s="8">
        <v>3500</v>
      </c>
      <c r="L73" s="22">
        <v>45813</v>
      </c>
      <c r="M73" s="21">
        <v>-12</v>
      </c>
      <c r="N73" s="21">
        <f t="shared" si="4"/>
        <v>18</v>
      </c>
      <c r="O73" s="34">
        <f t="shared" si="5"/>
        <v>-42000</v>
      </c>
      <c r="P73" s="34">
        <f t="shared" si="6"/>
        <v>63000</v>
      </c>
      <c r="Q73" s="21">
        <f t="shared" si="7"/>
        <v>30</v>
      </c>
    </row>
    <row r="74" spans="1:17" x14ac:dyDescent="0.25">
      <c r="A74" s="21" t="s">
        <v>12</v>
      </c>
      <c r="B74" s="21" t="s">
        <v>69</v>
      </c>
      <c r="C74" s="20" t="s">
        <v>91</v>
      </c>
      <c r="D74" s="26">
        <v>1687620490</v>
      </c>
      <c r="E74" s="22">
        <v>45796</v>
      </c>
      <c r="F74" s="22">
        <v>45796</v>
      </c>
      <c r="G74" s="21">
        <v>14716715054</v>
      </c>
      <c r="H74" s="21">
        <v>863</v>
      </c>
      <c r="I74" s="8">
        <v>195.2</v>
      </c>
      <c r="J74" s="22">
        <v>45826</v>
      </c>
      <c r="K74" s="8">
        <v>160</v>
      </c>
      <c r="L74" s="22">
        <v>45807</v>
      </c>
      <c r="M74" s="21">
        <v>-19</v>
      </c>
      <c r="N74" s="21">
        <f t="shared" si="4"/>
        <v>11</v>
      </c>
      <c r="O74" s="34">
        <f t="shared" si="5"/>
        <v>-3040</v>
      </c>
      <c r="P74" s="34">
        <f t="shared" si="6"/>
        <v>1760</v>
      </c>
      <c r="Q74" s="21">
        <f t="shared" si="7"/>
        <v>30</v>
      </c>
    </row>
    <row r="75" spans="1:17" x14ac:dyDescent="0.25">
      <c r="A75" s="21" t="s">
        <v>12</v>
      </c>
      <c r="B75" s="21" t="s">
        <v>69</v>
      </c>
      <c r="C75" s="20" t="s">
        <v>127</v>
      </c>
      <c r="D75" s="26">
        <v>1476300494</v>
      </c>
      <c r="E75" s="22">
        <v>45798</v>
      </c>
      <c r="F75" s="22">
        <v>45798</v>
      </c>
      <c r="G75" s="21">
        <v>14731155710</v>
      </c>
      <c r="H75" s="21" t="s">
        <v>130</v>
      </c>
      <c r="I75" s="8">
        <v>10404.16</v>
      </c>
      <c r="J75" s="22">
        <v>45828</v>
      </c>
      <c r="K75" s="8">
        <v>10404.16</v>
      </c>
      <c r="L75" s="22">
        <v>45824</v>
      </c>
      <c r="M75" s="21">
        <v>-4</v>
      </c>
      <c r="N75" s="21">
        <f t="shared" si="4"/>
        <v>26</v>
      </c>
      <c r="O75" s="34">
        <f t="shared" si="5"/>
        <v>-41616.639999999999</v>
      </c>
      <c r="P75" s="34">
        <f t="shared" si="6"/>
        <v>270508.15999999997</v>
      </c>
      <c r="Q75" s="21">
        <f t="shared" si="7"/>
        <v>30</v>
      </c>
    </row>
    <row r="76" spans="1:17" x14ac:dyDescent="0.25">
      <c r="A76" s="21" t="s">
        <v>12</v>
      </c>
      <c r="B76" s="21" t="s">
        <v>69</v>
      </c>
      <c r="C76" s="20" t="s">
        <v>110</v>
      </c>
      <c r="D76" s="26">
        <v>206110496</v>
      </c>
      <c r="E76" s="22">
        <v>45799</v>
      </c>
      <c r="F76" s="22">
        <v>45799</v>
      </c>
      <c r="G76" s="21">
        <v>14737917448</v>
      </c>
      <c r="H76" s="21">
        <v>251000913</v>
      </c>
      <c r="I76" s="8">
        <v>1942.24</v>
      </c>
      <c r="J76" s="22">
        <v>45829</v>
      </c>
      <c r="K76" s="8">
        <v>1592</v>
      </c>
      <c r="L76" s="22">
        <v>45825</v>
      </c>
      <c r="M76" s="21">
        <v>-4</v>
      </c>
      <c r="N76" s="21">
        <f t="shared" si="4"/>
        <v>26</v>
      </c>
      <c r="O76" s="34">
        <f t="shared" si="5"/>
        <v>-6368</v>
      </c>
      <c r="P76" s="34">
        <f t="shared" si="6"/>
        <v>41392</v>
      </c>
      <c r="Q76" s="21">
        <f t="shared" si="7"/>
        <v>30</v>
      </c>
    </row>
    <row r="77" spans="1:17" x14ac:dyDescent="0.25">
      <c r="A77" s="21" t="s">
        <v>12</v>
      </c>
      <c r="B77" s="21" t="s">
        <v>69</v>
      </c>
      <c r="C77" s="20" t="s">
        <v>75</v>
      </c>
      <c r="D77" s="26">
        <v>123490492</v>
      </c>
      <c r="E77" s="22">
        <v>45804</v>
      </c>
      <c r="F77" s="22">
        <v>45804</v>
      </c>
      <c r="G77" s="21">
        <v>14763076226</v>
      </c>
      <c r="H77" s="21" t="s">
        <v>131</v>
      </c>
      <c r="I77" s="8">
        <v>661.48</v>
      </c>
      <c r="J77" s="22">
        <v>45834</v>
      </c>
      <c r="K77" s="8">
        <v>542.20000000000005</v>
      </c>
      <c r="L77" s="22">
        <v>45814</v>
      </c>
      <c r="M77" s="21">
        <v>-20</v>
      </c>
      <c r="N77" s="21">
        <f t="shared" si="4"/>
        <v>10</v>
      </c>
      <c r="O77" s="34">
        <f t="shared" si="5"/>
        <v>-10844</v>
      </c>
      <c r="P77" s="34">
        <f t="shared" si="6"/>
        <v>5422</v>
      </c>
      <c r="Q77" s="21">
        <f t="shared" si="7"/>
        <v>30</v>
      </c>
    </row>
    <row r="78" spans="1:17" x14ac:dyDescent="0.25">
      <c r="A78" s="21" t="s">
        <v>12</v>
      </c>
      <c r="B78" s="21" t="s">
        <v>69</v>
      </c>
      <c r="C78" s="20" t="s">
        <v>75</v>
      </c>
      <c r="D78" s="26">
        <v>123490492</v>
      </c>
      <c r="E78" s="22">
        <v>45804</v>
      </c>
      <c r="F78" s="22">
        <v>45804</v>
      </c>
      <c r="G78" s="21">
        <v>14763077117</v>
      </c>
      <c r="H78" s="21" t="s">
        <v>132</v>
      </c>
      <c r="I78" s="8">
        <v>377.63</v>
      </c>
      <c r="J78" s="22">
        <v>45834</v>
      </c>
      <c r="K78" s="8">
        <v>309.52999999999997</v>
      </c>
      <c r="L78" s="22">
        <v>45814</v>
      </c>
      <c r="M78" s="21">
        <v>-20</v>
      </c>
      <c r="N78" s="21">
        <f t="shared" si="4"/>
        <v>10</v>
      </c>
      <c r="O78" s="34">
        <f t="shared" si="5"/>
        <v>-6190.5999999999995</v>
      </c>
      <c r="P78" s="34">
        <f t="shared" si="6"/>
        <v>3095.2999999999997</v>
      </c>
      <c r="Q78" s="21">
        <f t="shared" si="7"/>
        <v>30</v>
      </c>
    </row>
    <row r="79" spans="1:17" x14ac:dyDescent="0.25">
      <c r="A79" s="21" t="s">
        <v>12</v>
      </c>
      <c r="B79" s="21" t="s">
        <v>69</v>
      </c>
      <c r="C79" s="20" t="s">
        <v>133</v>
      </c>
      <c r="D79" s="26" t="s">
        <v>134</v>
      </c>
      <c r="E79" s="22">
        <v>45804</v>
      </c>
      <c r="F79" s="22">
        <v>45804</v>
      </c>
      <c r="G79" s="21">
        <v>14763568323</v>
      </c>
      <c r="H79" s="21" t="s">
        <v>135</v>
      </c>
      <c r="I79" s="8">
        <v>47686.99</v>
      </c>
      <c r="J79" s="22">
        <v>45834</v>
      </c>
      <c r="K79" s="8">
        <v>47686.99</v>
      </c>
      <c r="L79" s="22">
        <v>45814</v>
      </c>
      <c r="M79" s="21">
        <v>-20</v>
      </c>
      <c r="N79" s="21">
        <f t="shared" si="4"/>
        <v>10</v>
      </c>
      <c r="O79" s="34">
        <f t="shared" si="5"/>
        <v>-953739.79999999993</v>
      </c>
      <c r="P79" s="34">
        <f t="shared" si="6"/>
        <v>476869.89999999997</v>
      </c>
      <c r="Q79" s="21">
        <f t="shared" si="7"/>
        <v>30</v>
      </c>
    </row>
    <row r="80" spans="1:17" x14ac:dyDescent="0.25">
      <c r="A80" s="21" t="s">
        <v>12</v>
      </c>
      <c r="B80" s="21" t="s">
        <v>69</v>
      </c>
      <c r="C80" s="20" t="s">
        <v>136</v>
      </c>
      <c r="D80" s="26">
        <v>12792550969</v>
      </c>
      <c r="E80" s="22">
        <v>45804</v>
      </c>
      <c r="F80" s="22">
        <v>45804</v>
      </c>
      <c r="G80" s="21">
        <v>14766115424</v>
      </c>
      <c r="H80" s="21" t="s">
        <v>137</v>
      </c>
      <c r="I80" s="8">
        <v>10858</v>
      </c>
      <c r="J80" s="22">
        <v>45834</v>
      </c>
      <c r="K80" s="8">
        <v>8900</v>
      </c>
      <c r="L80" s="22">
        <v>45811</v>
      </c>
      <c r="M80" s="21">
        <v>-23</v>
      </c>
      <c r="N80" s="21">
        <f t="shared" si="4"/>
        <v>7</v>
      </c>
      <c r="O80" s="34">
        <f t="shared" si="5"/>
        <v>-204700</v>
      </c>
      <c r="P80" s="34">
        <f t="shared" si="6"/>
        <v>62300</v>
      </c>
      <c r="Q80" s="21">
        <f t="shared" si="7"/>
        <v>30</v>
      </c>
    </row>
    <row r="81" spans="1:17" x14ac:dyDescent="0.25">
      <c r="A81" s="21" t="s">
        <v>12</v>
      </c>
      <c r="B81" s="21" t="s">
        <v>69</v>
      </c>
      <c r="C81" s="20" t="s">
        <v>96</v>
      </c>
      <c r="D81" s="26" t="s">
        <v>97</v>
      </c>
      <c r="E81" s="22">
        <v>45806</v>
      </c>
      <c r="F81" s="22">
        <v>45806</v>
      </c>
      <c r="G81" s="21">
        <v>14777169736</v>
      </c>
      <c r="H81" s="21">
        <v>13</v>
      </c>
      <c r="I81" s="8">
        <v>2078</v>
      </c>
      <c r="J81" s="22">
        <v>45836</v>
      </c>
      <c r="K81" s="8">
        <v>2078</v>
      </c>
      <c r="L81" s="22">
        <v>45814</v>
      </c>
      <c r="M81" s="21">
        <v>-22</v>
      </c>
      <c r="N81" s="21">
        <f t="shared" si="4"/>
        <v>8</v>
      </c>
      <c r="O81" s="34">
        <f t="shared" si="5"/>
        <v>-45716</v>
      </c>
      <c r="P81" s="34">
        <f t="shared" si="6"/>
        <v>16624</v>
      </c>
      <c r="Q81" s="21">
        <f t="shared" si="7"/>
        <v>30</v>
      </c>
    </row>
    <row r="82" spans="1:17" x14ac:dyDescent="0.25">
      <c r="A82" s="21" t="s">
        <v>12</v>
      </c>
      <c r="B82" s="21" t="s">
        <v>69</v>
      </c>
      <c r="C82" s="20" t="s">
        <v>138</v>
      </c>
      <c r="D82" s="26">
        <v>3506780281</v>
      </c>
      <c r="E82" s="22">
        <v>45806</v>
      </c>
      <c r="F82" s="22">
        <v>45806</v>
      </c>
      <c r="G82" s="21">
        <v>14779262591</v>
      </c>
      <c r="H82" s="21" t="s">
        <v>139</v>
      </c>
      <c r="I82" s="8">
        <v>6100</v>
      </c>
      <c r="J82" s="22">
        <v>45836</v>
      </c>
      <c r="K82" s="8">
        <v>5000</v>
      </c>
      <c r="L82" s="22">
        <v>45814</v>
      </c>
      <c r="M82" s="21">
        <v>-22</v>
      </c>
      <c r="N82" s="21">
        <f t="shared" si="4"/>
        <v>8</v>
      </c>
      <c r="O82" s="34">
        <f t="shared" si="5"/>
        <v>-110000</v>
      </c>
      <c r="P82" s="34">
        <f t="shared" si="6"/>
        <v>40000</v>
      </c>
      <c r="Q82" s="21">
        <f t="shared" si="7"/>
        <v>30</v>
      </c>
    </row>
    <row r="83" spans="1:17" x14ac:dyDescent="0.25">
      <c r="A83" s="21" t="s">
        <v>12</v>
      </c>
      <c r="B83" s="21" t="s">
        <v>69</v>
      </c>
      <c r="C83" s="20" t="s">
        <v>140</v>
      </c>
      <c r="D83" s="26">
        <v>6563960480</v>
      </c>
      <c r="E83" s="22">
        <v>45806</v>
      </c>
      <c r="F83" s="22">
        <v>45806</v>
      </c>
      <c r="G83" s="21">
        <v>14779793590</v>
      </c>
      <c r="H83" s="21" t="s">
        <v>141</v>
      </c>
      <c r="I83" s="8">
        <v>10760.4</v>
      </c>
      <c r="J83" s="22">
        <v>45836</v>
      </c>
      <c r="K83" s="8">
        <v>8820</v>
      </c>
      <c r="L83" s="22">
        <v>45814</v>
      </c>
      <c r="M83" s="21">
        <v>-22</v>
      </c>
      <c r="N83" s="21">
        <f t="shared" si="4"/>
        <v>8</v>
      </c>
      <c r="O83" s="34">
        <f t="shared" si="5"/>
        <v>-194040</v>
      </c>
      <c r="P83" s="34">
        <f t="shared" si="6"/>
        <v>70560</v>
      </c>
      <c r="Q83" s="21">
        <f t="shared" si="7"/>
        <v>30</v>
      </c>
    </row>
    <row r="84" spans="1:17" x14ac:dyDescent="0.25">
      <c r="A84" s="21" t="s">
        <v>12</v>
      </c>
      <c r="B84" s="21" t="s">
        <v>69</v>
      </c>
      <c r="C84" s="20" t="s">
        <v>142</v>
      </c>
      <c r="D84" s="26">
        <v>1218920930</v>
      </c>
      <c r="E84" s="22">
        <v>45807</v>
      </c>
      <c r="F84" s="22">
        <v>45807</v>
      </c>
      <c r="G84" s="21">
        <v>14784856930</v>
      </c>
      <c r="H84" s="21" t="s">
        <v>143</v>
      </c>
      <c r="I84" s="8">
        <v>29814.69</v>
      </c>
      <c r="J84" s="22">
        <v>45837</v>
      </c>
      <c r="K84" s="8">
        <v>24438.27</v>
      </c>
      <c r="L84" s="22">
        <v>45824</v>
      </c>
      <c r="M84" s="21">
        <v>-13</v>
      </c>
      <c r="N84" s="21">
        <f t="shared" si="4"/>
        <v>17</v>
      </c>
      <c r="O84" s="34">
        <f t="shared" si="5"/>
        <v>-317697.51</v>
      </c>
      <c r="P84" s="34">
        <f t="shared" si="6"/>
        <v>415450.59</v>
      </c>
      <c r="Q84" s="21">
        <f t="shared" si="7"/>
        <v>30</v>
      </c>
    </row>
    <row r="85" spans="1:17" x14ac:dyDescent="0.25">
      <c r="A85" s="21" t="s">
        <v>12</v>
      </c>
      <c r="B85" s="21" t="s">
        <v>69</v>
      </c>
      <c r="C85" s="20" t="s">
        <v>106</v>
      </c>
      <c r="D85" s="26">
        <v>1047720493</v>
      </c>
      <c r="E85" s="22">
        <v>45807</v>
      </c>
      <c r="F85" s="22">
        <v>45807</v>
      </c>
      <c r="G85" s="21">
        <v>14788585771</v>
      </c>
      <c r="H85" s="21" t="s">
        <v>144</v>
      </c>
      <c r="I85" s="8">
        <v>415.84</v>
      </c>
      <c r="J85" s="22">
        <v>45837</v>
      </c>
      <c r="K85" s="8">
        <v>340.85</v>
      </c>
      <c r="L85" s="22">
        <v>45814</v>
      </c>
      <c r="M85" s="21">
        <v>-23</v>
      </c>
      <c r="N85" s="21">
        <f t="shared" si="4"/>
        <v>7</v>
      </c>
      <c r="O85" s="34">
        <f t="shared" si="5"/>
        <v>-7839.55</v>
      </c>
      <c r="P85" s="34">
        <f t="shared" si="6"/>
        <v>2385.9500000000003</v>
      </c>
      <c r="Q85" s="21">
        <f t="shared" si="7"/>
        <v>30</v>
      </c>
    </row>
    <row r="86" spans="1:17" x14ac:dyDescent="0.25">
      <c r="A86" s="21" t="s">
        <v>12</v>
      </c>
      <c r="B86" s="21" t="s">
        <v>69</v>
      </c>
      <c r="C86" s="20" t="s">
        <v>75</v>
      </c>
      <c r="D86" s="26">
        <v>123490492</v>
      </c>
      <c r="E86" s="22">
        <v>45807</v>
      </c>
      <c r="F86" s="22">
        <v>45807</v>
      </c>
      <c r="G86" s="21">
        <v>14789632253</v>
      </c>
      <c r="H86" s="21" t="s">
        <v>145</v>
      </c>
      <c r="I86" s="8">
        <v>135</v>
      </c>
      <c r="J86" s="22">
        <v>45837</v>
      </c>
      <c r="K86" s="8">
        <v>119.27</v>
      </c>
      <c r="L86" s="22">
        <v>45814</v>
      </c>
      <c r="M86" s="21">
        <v>-23</v>
      </c>
      <c r="N86" s="21">
        <f t="shared" si="4"/>
        <v>7</v>
      </c>
      <c r="O86" s="34">
        <f t="shared" si="5"/>
        <v>-2743.21</v>
      </c>
      <c r="P86" s="34">
        <f t="shared" si="6"/>
        <v>834.89</v>
      </c>
      <c r="Q86" s="21">
        <f t="shared" si="7"/>
        <v>30</v>
      </c>
    </row>
    <row r="87" spans="1:17" x14ac:dyDescent="0.25">
      <c r="A87" s="21" t="s">
        <v>12</v>
      </c>
      <c r="B87" s="21" t="s">
        <v>69</v>
      </c>
      <c r="C87" s="20" t="s">
        <v>80</v>
      </c>
      <c r="D87" s="26">
        <v>2506120506</v>
      </c>
      <c r="E87" s="22">
        <v>45808</v>
      </c>
      <c r="F87" s="22">
        <v>45808</v>
      </c>
      <c r="G87" s="21">
        <v>14796664649</v>
      </c>
      <c r="H87" s="21" t="s">
        <v>146</v>
      </c>
      <c r="I87" s="8">
        <v>40</v>
      </c>
      <c r="J87" s="22">
        <v>45838</v>
      </c>
      <c r="K87" s="8">
        <v>32.79</v>
      </c>
      <c r="L87" s="22">
        <v>45821</v>
      </c>
      <c r="M87" s="21">
        <v>-17</v>
      </c>
      <c r="N87" s="21">
        <f t="shared" si="4"/>
        <v>13</v>
      </c>
      <c r="O87" s="34">
        <f t="shared" si="5"/>
        <v>-557.42999999999995</v>
      </c>
      <c r="P87" s="34">
        <f t="shared" si="6"/>
        <v>426.27</v>
      </c>
      <c r="Q87" s="21">
        <f t="shared" si="7"/>
        <v>30</v>
      </c>
    </row>
    <row r="88" spans="1:17" x14ac:dyDescent="0.25">
      <c r="A88" s="21" t="s">
        <v>12</v>
      </c>
      <c r="B88" s="21" t="s">
        <v>69</v>
      </c>
      <c r="C88" s="20" t="s">
        <v>80</v>
      </c>
      <c r="D88" s="26">
        <v>2506120506</v>
      </c>
      <c r="E88" s="22">
        <v>45808</v>
      </c>
      <c r="F88" s="22">
        <v>45808</v>
      </c>
      <c r="G88" s="21">
        <v>14796664662</v>
      </c>
      <c r="H88" s="21" t="s">
        <v>147</v>
      </c>
      <c r="I88" s="8">
        <v>130.80000000000001</v>
      </c>
      <c r="J88" s="22">
        <v>45838</v>
      </c>
      <c r="K88" s="8">
        <v>107.21</v>
      </c>
      <c r="L88" s="22">
        <v>45814</v>
      </c>
      <c r="M88" s="21">
        <v>-24</v>
      </c>
      <c r="N88" s="21">
        <f t="shared" si="4"/>
        <v>6</v>
      </c>
      <c r="O88" s="34">
        <f t="shared" si="5"/>
        <v>-2573.04</v>
      </c>
      <c r="P88" s="34">
        <f t="shared" si="6"/>
        <v>643.26</v>
      </c>
      <c r="Q88" s="21">
        <f t="shared" si="7"/>
        <v>30</v>
      </c>
    </row>
    <row r="89" spans="1:17" x14ac:dyDescent="0.25">
      <c r="A89" s="21" t="s">
        <v>12</v>
      </c>
      <c r="B89" s="21" t="s">
        <v>69</v>
      </c>
      <c r="C89" s="20" t="s">
        <v>148</v>
      </c>
      <c r="D89" s="26" t="s">
        <v>149</v>
      </c>
      <c r="E89" s="22">
        <v>45812</v>
      </c>
      <c r="F89" s="22">
        <v>45812</v>
      </c>
      <c r="G89" s="21">
        <v>14807764054</v>
      </c>
      <c r="H89" s="21" t="s">
        <v>95</v>
      </c>
      <c r="I89" s="8">
        <v>6766.47</v>
      </c>
      <c r="J89" s="22">
        <v>45842</v>
      </c>
      <c r="K89" s="8">
        <v>6766.47</v>
      </c>
      <c r="L89" s="22">
        <v>45814</v>
      </c>
      <c r="M89" s="21">
        <v>-28</v>
      </c>
      <c r="N89" s="21">
        <f t="shared" si="4"/>
        <v>2</v>
      </c>
      <c r="O89" s="34">
        <f t="shared" si="5"/>
        <v>-189461.16</v>
      </c>
      <c r="P89" s="34">
        <f t="shared" si="6"/>
        <v>13532.94</v>
      </c>
      <c r="Q89" s="21">
        <f t="shared" si="7"/>
        <v>30</v>
      </c>
    </row>
    <row r="90" spans="1:17" x14ac:dyDescent="0.25">
      <c r="A90" s="21" t="s">
        <v>12</v>
      </c>
      <c r="B90" s="21" t="s">
        <v>69</v>
      </c>
      <c r="C90" s="20" t="s">
        <v>150</v>
      </c>
      <c r="D90" s="26">
        <v>805720497</v>
      </c>
      <c r="E90" s="22">
        <v>45811</v>
      </c>
      <c r="F90" s="22">
        <v>45811</v>
      </c>
      <c r="G90" s="21">
        <v>14810573507</v>
      </c>
      <c r="H90" s="21" t="s">
        <v>151</v>
      </c>
      <c r="I90" s="8">
        <v>11.42</v>
      </c>
      <c r="J90" s="22">
        <v>45841</v>
      </c>
      <c r="K90" s="8">
        <v>9.36</v>
      </c>
      <c r="L90" s="22">
        <v>45821</v>
      </c>
      <c r="M90" s="21">
        <v>-20</v>
      </c>
      <c r="N90" s="21">
        <f t="shared" si="4"/>
        <v>10</v>
      </c>
      <c r="O90" s="34">
        <f t="shared" si="5"/>
        <v>-187.2</v>
      </c>
      <c r="P90" s="34">
        <f t="shared" si="6"/>
        <v>93.6</v>
      </c>
      <c r="Q90" s="21">
        <f t="shared" si="7"/>
        <v>30</v>
      </c>
    </row>
    <row r="91" spans="1:17" x14ac:dyDescent="0.25">
      <c r="A91" s="21" t="s">
        <v>12</v>
      </c>
      <c r="B91" s="21" t="s">
        <v>69</v>
      </c>
      <c r="C91" s="20" t="s">
        <v>152</v>
      </c>
      <c r="D91" s="26" t="s">
        <v>153</v>
      </c>
      <c r="E91" s="22">
        <v>45812</v>
      </c>
      <c r="F91" s="22">
        <v>45812</v>
      </c>
      <c r="G91" s="21">
        <v>14813063670</v>
      </c>
      <c r="H91" s="21" t="s">
        <v>100</v>
      </c>
      <c r="I91" s="8">
        <v>11192.08</v>
      </c>
      <c r="J91" s="22">
        <v>45842</v>
      </c>
      <c r="K91" s="8">
        <v>11192.08</v>
      </c>
      <c r="L91" s="22">
        <v>45824</v>
      </c>
      <c r="M91" s="21">
        <v>-18</v>
      </c>
      <c r="N91" s="21">
        <f t="shared" si="4"/>
        <v>12</v>
      </c>
      <c r="O91" s="34">
        <f t="shared" si="5"/>
        <v>-201457.44</v>
      </c>
      <c r="P91" s="34">
        <f t="shared" si="6"/>
        <v>134304.95999999999</v>
      </c>
      <c r="Q91" s="21">
        <f t="shared" si="7"/>
        <v>30</v>
      </c>
    </row>
    <row r="92" spans="1:17" x14ac:dyDescent="0.25">
      <c r="A92" s="21" t="s">
        <v>12</v>
      </c>
      <c r="B92" s="21" t="s">
        <v>69</v>
      </c>
      <c r="C92" s="20" t="s">
        <v>110</v>
      </c>
      <c r="D92" s="26">
        <v>206110496</v>
      </c>
      <c r="E92" s="22">
        <v>45812</v>
      </c>
      <c r="F92" s="22">
        <v>45812</v>
      </c>
      <c r="G92" s="21">
        <v>14814457874</v>
      </c>
      <c r="H92" s="21">
        <v>251001006</v>
      </c>
      <c r="I92" s="8">
        <v>502.43</v>
      </c>
      <c r="J92" s="22">
        <v>45842</v>
      </c>
      <c r="K92" s="8">
        <v>411.83</v>
      </c>
      <c r="L92" s="22">
        <v>45825</v>
      </c>
      <c r="M92" s="21">
        <v>-17</v>
      </c>
      <c r="N92" s="21">
        <f t="shared" si="4"/>
        <v>13</v>
      </c>
      <c r="O92" s="34">
        <f t="shared" si="5"/>
        <v>-7001.11</v>
      </c>
      <c r="P92" s="34">
        <f t="shared" si="6"/>
        <v>5353.79</v>
      </c>
      <c r="Q92" s="21">
        <f t="shared" si="7"/>
        <v>30</v>
      </c>
    </row>
    <row r="93" spans="1:17" x14ac:dyDescent="0.25">
      <c r="A93" s="21" t="s">
        <v>12</v>
      </c>
      <c r="B93" s="21" t="s">
        <v>69</v>
      </c>
      <c r="C93" s="20" t="s">
        <v>127</v>
      </c>
      <c r="D93" s="26">
        <v>1476300494</v>
      </c>
      <c r="E93" s="22">
        <v>45813</v>
      </c>
      <c r="F93" s="22">
        <v>45813</v>
      </c>
      <c r="G93" s="21">
        <v>14826800900</v>
      </c>
      <c r="H93" s="21" t="s">
        <v>154</v>
      </c>
      <c r="I93" s="8">
        <v>5976.24</v>
      </c>
      <c r="J93" s="22">
        <v>45843</v>
      </c>
      <c r="K93" s="8">
        <v>5976.24</v>
      </c>
      <c r="L93" s="22">
        <v>45824</v>
      </c>
      <c r="M93" s="21">
        <v>-19</v>
      </c>
      <c r="N93" s="21">
        <f t="shared" si="4"/>
        <v>11</v>
      </c>
      <c r="O93" s="34">
        <f t="shared" si="5"/>
        <v>-113548.56</v>
      </c>
      <c r="P93" s="34">
        <f t="shared" si="6"/>
        <v>65738.64</v>
      </c>
      <c r="Q93" s="21">
        <f t="shared" si="7"/>
        <v>30</v>
      </c>
    </row>
    <row r="94" spans="1:17" x14ac:dyDescent="0.25">
      <c r="A94" s="21" t="s">
        <v>12</v>
      </c>
      <c r="B94" s="21" t="s">
        <v>69</v>
      </c>
      <c r="C94" s="20" t="s">
        <v>155</v>
      </c>
      <c r="D94" s="26">
        <v>1904540463</v>
      </c>
      <c r="E94" s="22">
        <v>45813</v>
      </c>
      <c r="F94" s="22">
        <v>45813</v>
      </c>
      <c r="G94" s="21">
        <v>14827449794</v>
      </c>
      <c r="H94" s="21">
        <v>52</v>
      </c>
      <c r="I94" s="8">
        <v>65618.87</v>
      </c>
      <c r="J94" s="22">
        <v>45843</v>
      </c>
      <c r="K94" s="8">
        <v>53785.96</v>
      </c>
      <c r="L94" s="22">
        <v>45824</v>
      </c>
      <c r="M94" s="21">
        <v>-19</v>
      </c>
      <c r="N94" s="21">
        <f t="shared" si="4"/>
        <v>11</v>
      </c>
      <c r="O94" s="34">
        <f t="shared" si="5"/>
        <v>-1021933.24</v>
      </c>
      <c r="P94" s="34">
        <f t="shared" si="6"/>
        <v>591645.55999999994</v>
      </c>
      <c r="Q94" s="21">
        <f t="shared" si="7"/>
        <v>30</v>
      </c>
    </row>
    <row r="95" spans="1:17" x14ac:dyDescent="0.25">
      <c r="A95" s="21" t="s">
        <v>12</v>
      </c>
      <c r="B95" s="21" t="s">
        <v>69</v>
      </c>
      <c r="C95" s="20" t="s">
        <v>87</v>
      </c>
      <c r="D95" s="26">
        <v>1615950498</v>
      </c>
      <c r="E95" s="22">
        <v>45813</v>
      </c>
      <c r="F95" s="22">
        <v>45813</v>
      </c>
      <c r="G95" s="21">
        <v>14827457039</v>
      </c>
      <c r="H95" s="21" t="s">
        <v>156</v>
      </c>
      <c r="I95" s="8">
        <v>60</v>
      </c>
      <c r="J95" s="22">
        <v>45843</v>
      </c>
      <c r="K95" s="8">
        <v>49.18</v>
      </c>
      <c r="L95" s="22">
        <v>45821</v>
      </c>
      <c r="M95" s="21">
        <v>-22</v>
      </c>
      <c r="N95" s="21">
        <f t="shared" si="4"/>
        <v>8</v>
      </c>
      <c r="O95" s="34">
        <f t="shared" si="5"/>
        <v>-1081.96</v>
      </c>
      <c r="P95" s="34">
        <f t="shared" si="6"/>
        <v>393.44</v>
      </c>
      <c r="Q95" s="21">
        <f t="shared" si="7"/>
        <v>30</v>
      </c>
    </row>
    <row r="96" spans="1:17" x14ac:dyDescent="0.25">
      <c r="A96" s="21" t="s">
        <v>12</v>
      </c>
      <c r="B96" s="21" t="s">
        <v>211</v>
      </c>
      <c r="C96" s="20" t="s">
        <v>157</v>
      </c>
      <c r="D96" s="26">
        <v>770070498</v>
      </c>
      <c r="E96" s="22">
        <v>45814</v>
      </c>
      <c r="F96" s="22">
        <v>45814</v>
      </c>
      <c r="G96" s="21">
        <v>14833434022</v>
      </c>
      <c r="H96" s="21">
        <v>610</v>
      </c>
      <c r="I96" s="8">
        <v>1342</v>
      </c>
      <c r="J96" s="22">
        <v>45844</v>
      </c>
      <c r="K96" s="8">
        <v>1100</v>
      </c>
      <c r="L96" s="22">
        <v>45831</v>
      </c>
      <c r="M96" s="21">
        <v>-13</v>
      </c>
      <c r="N96" s="21">
        <f t="shared" si="4"/>
        <v>17</v>
      </c>
      <c r="O96" s="34">
        <f t="shared" si="5"/>
        <v>-14300</v>
      </c>
      <c r="P96" s="34">
        <f t="shared" si="6"/>
        <v>18700</v>
      </c>
      <c r="Q96" s="21">
        <f t="shared" si="7"/>
        <v>30</v>
      </c>
    </row>
    <row r="97" spans="1:17" x14ac:dyDescent="0.25">
      <c r="A97" s="21" t="s">
        <v>12</v>
      </c>
      <c r="B97" s="21" t="s">
        <v>69</v>
      </c>
      <c r="C97" s="20" t="s">
        <v>126</v>
      </c>
      <c r="D97" s="26">
        <v>1550900490</v>
      </c>
      <c r="E97" s="22">
        <v>45814</v>
      </c>
      <c r="F97" s="22">
        <v>45814</v>
      </c>
      <c r="G97" s="21">
        <v>14835504018</v>
      </c>
      <c r="H97" s="21">
        <v>349</v>
      </c>
      <c r="I97" s="8">
        <v>45.01</v>
      </c>
      <c r="J97" s="22">
        <v>45844</v>
      </c>
      <c r="K97" s="8">
        <v>36.89</v>
      </c>
      <c r="L97" s="22">
        <v>45821</v>
      </c>
      <c r="M97" s="21">
        <v>-23</v>
      </c>
      <c r="N97" s="21">
        <f t="shared" si="4"/>
        <v>7</v>
      </c>
      <c r="O97" s="34">
        <f t="shared" si="5"/>
        <v>-848.47</v>
      </c>
      <c r="P97" s="34">
        <f t="shared" si="6"/>
        <v>258.23</v>
      </c>
      <c r="Q97" s="21">
        <f t="shared" si="7"/>
        <v>30</v>
      </c>
    </row>
    <row r="98" spans="1:17" x14ac:dyDescent="0.25">
      <c r="A98" s="21" t="s">
        <v>12</v>
      </c>
      <c r="B98" s="21" t="s">
        <v>69</v>
      </c>
      <c r="C98" s="20" t="s">
        <v>111</v>
      </c>
      <c r="D98" s="26">
        <v>1401640493</v>
      </c>
      <c r="E98" s="22">
        <v>45815</v>
      </c>
      <c r="F98" s="22">
        <v>45815</v>
      </c>
      <c r="G98" s="21">
        <v>14840143143</v>
      </c>
      <c r="H98" s="21">
        <v>493</v>
      </c>
      <c r="I98" s="8">
        <v>122</v>
      </c>
      <c r="J98" s="22">
        <v>45845</v>
      </c>
      <c r="K98" s="8">
        <v>100</v>
      </c>
      <c r="L98" s="22">
        <v>45831</v>
      </c>
      <c r="M98" s="21">
        <v>-14</v>
      </c>
      <c r="N98" s="21">
        <f t="shared" si="4"/>
        <v>16</v>
      </c>
      <c r="O98" s="34">
        <f t="shared" si="5"/>
        <v>-1400</v>
      </c>
      <c r="P98" s="34">
        <f t="shared" si="6"/>
        <v>1600</v>
      </c>
      <c r="Q98" s="21">
        <f t="shared" si="7"/>
        <v>30</v>
      </c>
    </row>
    <row r="99" spans="1:17" x14ac:dyDescent="0.25">
      <c r="A99" s="21" t="s">
        <v>12</v>
      </c>
      <c r="B99" s="21" t="s">
        <v>69</v>
      </c>
      <c r="C99" s="20" t="s">
        <v>158</v>
      </c>
      <c r="D99" s="26">
        <v>5433021218</v>
      </c>
      <c r="E99" s="22">
        <v>45818</v>
      </c>
      <c r="F99" s="22">
        <v>45818</v>
      </c>
      <c r="G99" s="21">
        <v>14859871380</v>
      </c>
      <c r="H99" s="21" t="s">
        <v>159</v>
      </c>
      <c r="I99" s="8">
        <v>74969.78</v>
      </c>
      <c r="J99" s="22">
        <v>45848</v>
      </c>
      <c r="K99" s="8">
        <v>61450.64</v>
      </c>
      <c r="L99" s="22">
        <v>45831</v>
      </c>
      <c r="M99" s="21">
        <v>-17</v>
      </c>
      <c r="N99" s="21">
        <f t="shared" si="4"/>
        <v>13</v>
      </c>
      <c r="O99" s="34">
        <f t="shared" si="5"/>
        <v>-1044660.88</v>
      </c>
      <c r="P99" s="34">
        <f t="shared" si="6"/>
        <v>798858.32</v>
      </c>
      <c r="Q99" s="21">
        <f t="shared" si="7"/>
        <v>30</v>
      </c>
    </row>
    <row r="100" spans="1:17" x14ac:dyDescent="0.25">
      <c r="A100" s="21" t="s">
        <v>12</v>
      </c>
      <c r="B100" s="21" t="s">
        <v>69</v>
      </c>
      <c r="C100" s="20" t="s">
        <v>160</v>
      </c>
      <c r="D100" s="26" t="s">
        <v>161</v>
      </c>
      <c r="E100" s="22">
        <v>45819</v>
      </c>
      <c r="F100" s="22">
        <v>45819</v>
      </c>
      <c r="G100" s="21">
        <v>14867500677</v>
      </c>
      <c r="H100" s="21" t="s">
        <v>162</v>
      </c>
      <c r="I100" s="8">
        <v>65132.97</v>
      </c>
      <c r="J100" s="22">
        <v>45849</v>
      </c>
      <c r="K100" s="8">
        <v>53387.68</v>
      </c>
      <c r="L100" s="22">
        <v>45833</v>
      </c>
      <c r="M100" s="21">
        <v>-16</v>
      </c>
      <c r="N100" s="21">
        <f t="shared" si="4"/>
        <v>14</v>
      </c>
      <c r="O100" s="34">
        <f t="shared" si="5"/>
        <v>-854202.88</v>
      </c>
      <c r="P100" s="34">
        <f t="shared" si="6"/>
        <v>747427.52</v>
      </c>
      <c r="Q100" s="21">
        <f t="shared" si="7"/>
        <v>30</v>
      </c>
    </row>
    <row r="101" spans="1:17" x14ac:dyDescent="0.25">
      <c r="A101" s="21" t="s">
        <v>12</v>
      </c>
      <c r="B101" s="21" t="s">
        <v>69</v>
      </c>
      <c r="C101" s="20" t="s">
        <v>163</v>
      </c>
      <c r="D101" s="26">
        <v>16531051007</v>
      </c>
      <c r="E101" s="22">
        <v>45819</v>
      </c>
      <c r="F101" s="22">
        <v>45819</v>
      </c>
      <c r="G101" s="21">
        <v>14878807810</v>
      </c>
      <c r="H101" s="21">
        <v>299</v>
      </c>
      <c r="I101" s="8">
        <v>4514</v>
      </c>
      <c r="J101" s="22">
        <v>45849</v>
      </c>
      <c r="K101" s="8">
        <v>3700</v>
      </c>
      <c r="L101" s="22">
        <v>45833</v>
      </c>
      <c r="M101" s="21">
        <v>-16</v>
      </c>
      <c r="N101" s="21">
        <f t="shared" si="4"/>
        <v>14</v>
      </c>
      <c r="O101" s="34">
        <f t="shared" si="5"/>
        <v>-59200</v>
      </c>
      <c r="P101" s="34">
        <f t="shared" si="6"/>
        <v>51800</v>
      </c>
      <c r="Q101" s="21">
        <f t="shared" si="7"/>
        <v>30</v>
      </c>
    </row>
    <row r="102" spans="1:17" x14ac:dyDescent="0.25">
      <c r="A102" s="21" t="s">
        <v>12</v>
      </c>
      <c r="B102" s="21" t="s">
        <v>69</v>
      </c>
      <c r="C102" s="20" t="s">
        <v>91</v>
      </c>
      <c r="D102" s="26">
        <v>1687620490</v>
      </c>
      <c r="E102" s="22">
        <v>45827</v>
      </c>
      <c r="F102" s="22">
        <v>45827</v>
      </c>
      <c r="G102" s="21">
        <v>14954133493</v>
      </c>
      <c r="H102" s="21">
        <v>1088</v>
      </c>
      <c r="I102" s="8">
        <v>351.12</v>
      </c>
      <c r="J102" s="22">
        <v>45857</v>
      </c>
      <c r="K102" s="8">
        <v>287.8</v>
      </c>
      <c r="L102" s="22">
        <v>45833</v>
      </c>
      <c r="M102" s="21">
        <v>-24</v>
      </c>
      <c r="N102" s="21">
        <f t="shared" si="4"/>
        <v>6</v>
      </c>
      <c r="O102" s="34">
        <f t="shared" si="5"/>
        <v>-6907.2000000000007</v>
      </c>
      <c r="P102" s="34">
        <f t="shared" si="6"/>
        <v>1726.8000000000002</v>
      </c>
      <c r="Q102" s="21">
        <f t="shared" si="7"/>
        <v>30</v>
      </c>
    </row>
    <row r="103" spans="1:17" x14ac:dyDescent="0.25">
      <c r="A103" s="21" t="s">
        <v>12</v>
      </c>
      <c r="B103" s="21" t="s">
        <v>69</v>
      </c>
      <c r="C103" s="20" t="s">
        <v>91</v>
      </c>
      <c r="D103" s="26">
        <v>1687620490</v>
      </c>
      <c r="E103" s="22">
        <v>45827</v>
      </c>
      <c r="F103" s="22">
        <v>45827</v>
      </c>
      <c r="G103" s="21">
        <v>14954135937</v>
      </c>
      <c r="H103" s="21">
        <v>1087</v>
      </c>
      <c r="I103" s="8">
        <v>195.2</v>
      </c>
      <c r="J103" s="22">
        <v>45857</v>
      </c>
      <c r="K103" s="8">
        <v>160</v>
      </c>
      <c r="L103" s="22">
        <v>45833</v>
      </c>
      <c r="M103" s="21">
        <v>-24</v>
      </c>
      <c r="N103" s="21">
        <f t="shared" si="4"/>
        <v>6</v>
      </c>
      <c r="O103" s="34">
        <f t="shared" si="5"/>
        <v>-3840</v>
      </c>
      <c r="P103" s="34">
        <f t="shared" si="6"/>
        <v>960</v>
      </c>
      <c r="Q103" s="21">
        <f t="shared" si="7"/>
        <v>30</v>
      </c>
    </row>
    <row r="104" spans="1:17" x14ac:dyDescent="0.25">
      <c r="A104" s="21" t="s">
        <v>12</v>
      </c>
      <c r="B104" s="21" t="s">
        <v>69</v>
      </c>
      <c r="C104" s="20" t="s">
        <v>160</v>
      </c>
      <c r="D104" s="26" t="s">
        <v>161</v>
      </c>
      <c r="E104" s="22">
        <v>45832</v>
      </c>
      <c r="F104" s="22">
        <v>45832</v>
      </c>
      <c r="G104" s="21">
        <v>14982110106</v>
      </c>
      <c r="H104" s="21" t="s">
        <v>164</v>
      </c>
      <c r="I104" s="8">
        <v>6069.5</v>
      </c>
      <c r="J104" s="22">
        <v>45862</v>
      </c>
      <c r="K104" s="8">
        <v>4975</v>
      </c>
      <c r="L104" s="22">
        <v>45838</v>
      </c>
      <c r="M104" s="21">
        <v>-24</v>
      </c>
      <c r="N104" s="21">
        <f t="shared" si="4"/>
        <v>6</v>
      </c>
      <c r="O104" s="34">
        <f t="shared" si="5"/>
        <v>-119400</v>
      </c>
      <c r="P104" s="34">
        <f t="shared" si="6"/>
        <v>29850</v>
      </c>
      <c r="Q104" s="21">
        <f t="shared" si="7"/>
        <v>30</v>
      </c>
    </row>
    <row r="105" spans="1:17" x14ac:dyDescent="0.25">
      <c r="A105" s="21" t="s">
        <v>12</v>
      </c>
      <c r="B105" s="21" t="s">
        <v>69</v>
      </c>
      <c r="C105" s="20" t="s">
        <v>75</v>
      </c>
      <c r="D105" s="26">
        <v>123490492</v>
      </c>
      <c r="E105" s="22">
        <v>45833</v>
      </c>
      <c r="F105" s="22">
        <v>45833</v>
      </c>
      <c r="G105" s="21">
        <v>14984100240</v>
      </c>
      <c r="H105" s="21" t="s">
        <v>165</v>
      </c>
      <c r="I105" s="8">
        <v>96.44</v>
      </c>
      <c r="J105" s="22">
        <v>45863</v>
      </c>
      <c r="K105" s="8">
        <v>79.05</v>
      </c>
      <c r="L105" s="22">
        <v>45838</v>
      </c>
      <c r="M105" s="21">
        <v>-25</v>
      </c>
      <c r="N105" s="21">
        <f t="shared" si="4"/>
        <v>5</v>
      </c>
      <c r="O105" s="34">
        <f t="shared" si="5"/>
        <v>-1976.25</v>
      </c>
      <c r="P105" s="34">
        <f t="shared" si="6"/>
        <v>395.25</v>
      </c>
      <c r="Q105" s="21">
        <f t="shared" si="7"/>
        <v>30</v>
      </c>
    </row>
    <row r="106" spans="1:17" x14ac:dyDescent="0.25">
      <c r="A106" s="21" t="s">
        <v>12</v>
      </c>
      <c r="B106" s="21" t="s">
        <v>69</v>
      </c>
      <c r="C106" s="20" t="s">
        <v>140</v>
      </c>
      <c r="D106" s="26">
        <v>6563960480</v>
      </c>
      <c r="E106" s="22">
        <v>45834</v>
      </c>
      <c r="F106" s="22">
        <v>45834</v>
      </c>
      <c r="G106" s="21">
        <v>14996496930</v>
      </c>
      <c r="H106" s="21" t="s">
        <v>166</v>
      </c>
      <c r="I106" s="8">
        <v>10760.4</v>
      </c>
      <c r="J106" s="22">
        <v>45864</v>
      </c>
      <c r="K106" s="8">
        <v>8820</v>
      </c>
      <c r="L106" s="22">
        <v>45838</v>
      </c>
      <c r="M106" s="21">
        <v>-26</v>
      </c>
      <c r="N106" s="21">
        <f t="shared" si="4"/>
        <v>4</v>
      </c>
      <c r="O106" s="34">
        <f t="shared" si="5"/>
        <v>-229320</v>
      </c>
      <c r="P106" s="34">
        <f t="shared" si="6"/>
        <v>35280</v>
      </c>
      <c r="Q106" s="21">
        <f t="shared" si="7"/>
        <v>30</v>
      </c>
    </row>
    <row r="107" spans="1:17" x14ac:dyDescent="0.25">
      <c r="A107" s="21" t="s">
        <v>12</v>
      </c>
      <c r="B107" s="21" t="s">
        <v>167</v>
      </c>
      <c r="C107" s="20" t="s">
        <v>168</v>
      </c>
      <c r="D107" s="26">
        <v>937170496</v>
      </c>
      <c r="E107" s="22">
        <v>45742</v>
      </c>
      <c r="F107" s="22">
        <v>45742</v>
      </c>
      <c r="G107" s="21">
        <v>14322414362</v>
      </c>
      <c r="H107" s="21" t="s">
        <v>169</v>
      </c>
      <c r="I107" s="8">
        <v>951.6</v>
      </c>
      <c r="J107" s="22">
        <v>45772</v>
      </c>
      <c r="K107" s="8">
        <v>780</v>
      </c>
      <c r="L107" s="22">
        <v>45765</v>
      </c>
      <c r="M107" s="21">
        <v>-26</v>
      </c>
      <c r="N107" s="21">
        <f t="shared" si="4"/>
        <v>23</v>
      </c>
      <c r="O107" s="34">
        <f t="shared" si="5"/>
        <v>-20280</v>
      </c>
      <c r="P107" s="34">
        <f t="shared" si="6"/>
        <v>17940</v>
      </c>
      <c r="Q107" s="21">
        <f t="shared" si="7"/>
        <v>30</v>
      </c>
    </row>
    <row r="108" spans="1:17" x14ac:dyDescent="0.25">
      <c r="A108" s="21" t="s">
        <v>12</v>
      </c>
      <c r="B108" s="21" t="s">
        <v>167</v>
      </c>
      <c r="C108" s="20" t="s">
        <v>170</v>
      </c>
      <c r="D108" s="26">
        <v>488410010</v>
      </c>
      <c r="E108" s="22">
        <v>45743</v>
      </c>
      <c r="F108" s="22">
        <v>45743</v>
      </c>
      <c r="G108" s="21">
        <v>14330037388</v>
      </c>
      <c r="H108" s="21">
        <v>6820250320003960</v>
      </c>
      <c r="I108" s="8">
        <v>16782.599999999999</v>
      </c>
      <c r="J108" s="22">
        <v>45773</v>
      </c>
      <c r="K108" s="8">
        <v>13756.23</v>
      </c>
      <c r="L108" s="22">
        <v>45757</v>
      </c>
      <c r="M108" s="21">
        <v>-16</v>
      </c>
      <c r="N108" s="21">
        <f t="shared" si="4"/>
        <v>14</v>
      </c>
      <c r="O108" s="34">
        <f t="shared" si="5"/>
        <v>-220099.68</v>
      </c>
      <c r="P108" s="34">
        <f t="shared" si="6"/>
        <v>192587.22</v>
      </c>
      <c r="Q108" s="21">
        <f t="shared" si="7"/>
        <v>30</v>
      </c>
    </row>
    <row r="109" spans="1:17" x14ac:dyDescent="0.25">
      <c r="A109" s="21" t="s">
        <v>12</v>
      </c>
      <c r="B109" s="21" t="s">
        <v>167</v>
      </c>
      <c r="C109" s="20" t="s">
        <v>171</v>
      </c>
      <c r="D109" s="26">
        <v>11312051003</v>
      </c>
      <c r="E109" s="22">
        <v>45752</v>
      </c>
      <c r="F109" s="22">
        <v>45752</v>
      </c>
      <c r="G109" s="21">
        <v>14397409265</v>
      </c>
      <c r="H109" s="21" t="s">
        <v>172</v>
      </c>
      <c r="I109" s="8">
        <v>2074</v>
      </c>
      <c r="J109" s="22">
        <v>45782</v>
      </c>
      <c r="K109" s="8">
        <v>1700</v>
      </c>
      <c r="L109" s="22">
        <v>45755</v>
      </c>
      <c r="M109" s="21">
        <v>-27</v>
      </c>
      <c r="N109" s="21">
        <f t="shared" si="4"/>
        <v>3</v>
      </c>
      <c r="O109" s="34">
        <f t="shared" si="5"/>
        <v>-45900</v>
      </c>
      <c r="P109" s="34">
        <f t="shared" si="6"/>
        <v>5100</v>
      </c>
      <c r="Q109" s="21">
        <f t="shared" si="7"/>
        <v>30</v>
      </c>
    </row>
    <row r="110" spans="1:17" x14ac:dyDescent="0.25">
      <c r="A110" s="21" t="s">
        <v>12</v>
      </c>
      <c r="B110" s="21" t="s">
        <v>167</v>
      </c>
      <c r="C110" s="20" t="s">
        <v>173</v>
      </c>
      <c r="D110" s="26">
        <v>2279130500</v>
      </c>
      <c r="E110" s="22">
        <v>45752</v>
      </c>
      <c r="F110" s="22">
        <v>45752</v>
      </c>
      <c r="G110" s="21">
        <v>14399903372</v>
      </c>
      <c r="H110" s="21" t="s">
        <v>114</v>
      </c>
      <c r="I110" s="8">
        <v>2550</v>
      </c>
      <c r="J110" s="22">
        <v>45782</v>
      </c>
      <c r="K110" s="8">
        <v>2550</v>
      </c>
      <c r="L110" s="22">
        <v>45755</v>
      </c>
      <c r="M110" s="21">
        <v>-27</v>
      </c>
      <c r="N110" s="21">
        <f t="shared" si="4"/>
        <v>3</v>
      </c>
      <c r="O110" s="34">
        <f t="shared" si="5"/>
        <v>-68850</v>
      </c>
      <c r="P110" s="34">
        <f t="shared" si="6"/>
        <v>7650</v>
      </c>
      <c r="Q110" s="21">
        <f t="shared" si="7"/>
        <v>30</v>
      </c>
    </row>
    <row r="111" spans="1:17" x14ac:dyDescent="0.25">
      <c r="A111" s="21" t="s">
        <v>12</v>
      </c>
      <c r="B111" s="21" t="s">
        <v>167</v>
      </c>
      <c r="C111" s="20" t="s">
        <v>174</v>
      </c>
      <c r="D111" s="26">
        <v>3509620484</v>
      </c>
      <c r="E111" s="22">
        <v>45755</v>
      </c>
      <c r="F111" s="22">
        <v>45755</v>
      </c>
      <c r="G111" s="21">
        <v>14422892806</v>
      </c>
      <c r="H111" s="21">
        <v>3207</v>
      </c>
      <c r="I111" s="8">
        <v>4948.17</v>
      </c>
      <c r="J111" s="22">
        <v>45785</v>
      </c>
      <c r="K111" s="8">
        <v>4055.88</v>
      </c>
      <c r="L111" s="22">
        <v>45765</v>
      </c>
      <c r="M111" s="21">
        <v>-20</v>
      </c>
      <c r="N111" s="21">
        <f t="shared" si="4"/>
        <v>10</v>
      </c>
      <c r="O111" s="34">
        <f t="shared" si="5"/>
        <v>-81117.600000000006</v>
      </c>
      <c r="P111" s="34">
        <f t="shared" si="6"/>
        <v>40558.800000000003</v>
      </c>
      <c r="Q111" s="21">
        <f t="shared" si="7"/>
        <v>30</v>
      </c>
    </row>
    <row r="112" spans="1:17" x14ac:dyDescent="0.25">
      <c r="A112" s="21" t="s">
        <v>12</v>
      </c>
      <c r="B112" s="21" t="s">
        <v>167</v>
      </c>
      <c r="C112" s="20" t="s">
        <v>175</v>
      </c>
      <c r="D112" s="26">
        <v>3635090875</v>
      </c>
      <c r="E112" s="22">
        <v>45756</v>
      </c>
      <c r="F112" s="22">
        <v>45756</v>
      </c>
      <c r="G112" s="21">
        <v>14431952602</v>
      </c>
      <c r="H112" s="21">
        <v>264</v>
      </c>
      <c r="I112" s="8">
        <v>1500</v>
      </c>
      <c r="J112" s="22">
        <v>45786</v>
      </c>
      <c r="K112" s="8">
        <v>1500</v>
      </c>
      <c r="L112" s="22">
        <v>45762</v>
      </c>
      <c r="M112" s="21">
        <v>-24</v>
      </c>
      <c r="N112" s="21">
        <f t="shared" si="4"/>
        <v>6</v>
      </c>
      <c r="O112" s="34">
        <f t="shared" si="5"/>
        <v>-36000</v>
      </c>
      <c r="P112" s="34">
        <f t="shared" si="6"/>
        <v>9000</v>
      </c>
      <c r="Q112" s="21">
        <f t="shared" si="7"/>
        <v>30</v>
      </c>
    </row>
    <row r="113" spans="1:17" x14ac:dyDescent="0.25">
      <c r="A113" s="21" t="s">
        <v>12</v>
      </c>
      <c r="B113" s="21" t="s">
        <v>167</v>
      </c>
      <c r="C113" s="20" t="s">
        <v>174</v>
      </c>
      <c r="D113" s="26">
        <v>3509620484</v>
      </c>
      <c r="E113" s="22">
        <v>45764</v>
      </c>
      <c r="F113" s="22">
        <v>45764</v>
      </c>
      <c r="G113" s="21">
        <v>14491461661</v>
      </c>
      <c r="H113" s="21">
        <v>3578</v>
      </c>
      <c r="I113" s="8">
        <v>2998.85</v>
      </c>
      <c r="J113" s="22">
        <v>45794</v>
      </c>
      <c r="K113" s="8">
        <v>2458.0700000000002</v>
      </c>
      <c r="L113" s="22">
        <v>45771</v>
      </c>
      <c r="M113" s="21">
        <v>-23</v>
      </c>
      <c r="N113" s="21">
        <f t="shared" si="4"/>
        <v>7</v>
      </c>
      <c r="O113" s="34">
        <f t="shared" si="5"/>
        <v>-56535.61</v>
      </c>
      <c r="P113" s="34">
        <f t="shared" si="6"/>
        <v>17206.490000000002</v>
      </c>
      <c r="Q113" s="21">
        <f t="shared" si="7"/>
        <v>30</v>
      </c>
    </row>
    <row r="114" spans="1:17" x14ac:dyDescent="0.25">
      <c r="A114" s="21" t="s">
        <v>12</v>
      </c>
      <c r="B114" s="21" t="s">
        <v>167</v>
      </c>
      <c r="C114" s="20" t="s">
        <v>174</v>
      </c>
      <c r="D114" s="26">
        <v>3509620484</v>
      </c>
      <c r="E114" s="22">
        <v>45782</v>
      </c>
      <c r="F114" s="22">
        <v>45782</v>
      </c>
      <c r="G114" s="21">
        <v>14601810031</v>
      </c>
      <c r="H114" s="21">
        <v>4083</v>
      </c>
      <c r="I114" s="8">
        <v>8486.32</v>
      </c>
      <c r="J114" s="22">
        <v>45812</v>
      </c>
      <c r="K114" s="8">
        <v>6956</v>
      </c>
      <c r="L114" s="22">
        <v>45786</v>
      </c>
      <c r="M114" s="21">
        <v>-26</v>
      </c>
      <c r="N114" s="21">
        <f t="shared" si="4"/>
        <v>4</v>
      </c>
      <c r="O114" s="34">
        <f t="shared" si="5"/>
        <v>-180856</v>
      </c>
      <c r="P114" s="34">
        <f t="shared" si="6"/>
        <v>27824</v>
      </c>
      <c r="Q114" s="21">
        <f t="shared" si="7"/>
        <v>30</v>
      </c>
    </row>
    <row r="115" spans="1:17" x14ac:dyDescent="0.25">
      <c r="A115" s="21" t="s">
        <v>12</v>
      </c>
      <c r="B115" s="21" t="s">
        <v>167</v>
      </c>
      <c r="C115" s="20" t="s">
        <v>176</v>
      </c>
      <c r="D115" s="26">
        <v>84033260484</v>
      </c>
      <c r="E115" s="22">
        <v>45783</v>
      </c>
      <c r="F115" s="22">
        <v>45783</v>
      </c>
      <c r="G115" s="21">
        <v>14612416893</v>
      </c>
      <c r="H115" s="21" t="s">
        <v>177</v>
      </c>
      <c r="I115" s="8">
        <v>198</v>
      </c>
      <c r="J115" s="22">
        <v>45813</v>
      </c>
      <c r="K115" s="8">
        <v>198</v>
      </c>
      <c r="L115" s="22">
        <v>45790</v>
      </c>
      <c r="M115" s="21">
        <v>-23</v>
      </c>
      <c r="N115" s="21">
        <f t="shared" si="4"/>
        <v>7</v>
      </c>
      <c r="O115" s="34">
        <f t="shared" si="5"/>
        <v>-4554</v>
      </c>
      <c r="P115" s="34">
        <f t="shared" si="6"/>
        <v>1386</v>
      </c>
      <c r="Q115" s="21">
        <f t="shared" si="7"/>
        <v>30</v>
      </c>
    </row>
    <row r="116" spans="1:17" x14ac:dyDescent="0.25">
      <c r="A116" s="21" t="s">
        <v>12</v>
      </c>
      <c r="B116" s="21" t="s">
        <v>167</v>
      </c>
      <c r="C116" s="20" t="s">
        <v>178</v>
      </c>
      <c r="D116" s="26">
        <v>2046570426</v>
      </c>
      <c r="E116" s="22">
        <v>45790</v>
      </c>
      <c r="F116" s="22">
        <v>45790</v>
      </c>
      <c r="G116" s="21">
        <v>14661606833</v>
      </c>
      <c r="H116" s="21" t="s">
        <v>179</v>
      </c>
      <c r="I116" s="8">
        <v>7.93</v>
      </c>
      <c r="J116" s="22">
        <v>45820</v>
      </c>
      <c r="K116" s="8">
        <v>6.5</v>
      </c>
      <c r="L116" s="22">
        <v>45793</v>
      </c>
      <c r="M116" s="21">
        <v>-27</v>
      </c>
      <c r="N116" s="21">
        <f t="shared" si="4"/>
        <v>3</v>
      </c>
      <c r="O116" s="34">
        <f t="shared" si="5"/>
        <v>-175.5</v>
      </c>
      <c r="P116" s="34">
        <f t="shared" si="6"/>
        <v>19.5</v>
      </c>
      <c r="Q116" s="21">
        <f t="shared" si="7"/>
        <v>30</v>
      </c>
    </row>
    <row r="117" spans="1:17" x14ac:dyDescent="0.25">
      <c r="A117" s="21" t="s">
        <v>12</v>
      </c>
      <c r="B117" s="21" t="s">
        <v>167</v>
      </c>
      <c r="C117" s="20" t="s">
        <v>180</v>
      </c>
      <c r="D117" s="26">
        <v>2530170469</v>
      </c>
      <c r="E117" s="22">
        <v>45793</v>
      </c>
      <c r="F117" s="22">
        <v>45793</v>
      </c>
      <c r="G117" s="21">
        <v>14692307941</v>
      </c>
      <c r="H117" s="21">
        <v>37</v>
      </c>
      <c r="I117" s="8">
        <v>3200</v>
      </c>
      <c r="J117" s="22">
        <v>45823</v>
      </c>
      <c r="K117" s="8">
        <v>3200</v>
      </c>
      <c r="L117" s="22">
        <v>45798</v>
      </c>
      <c r="M117" s="21">
        <v>-25</v>
      </c>
      <c r="N117" s="21">
        <f t="shared" si="4"/>
        <v>5</v>
      </c>
      <c r="O117" s="34">
        <f t="shared" si="5"/>
        <v>-80000</v>
      </c>
      <c r="P117" s="34">
        <f t="shared" si="6"/>
        <v>16000</v>
      </c>
      <c r="Q117" s="21">
        <f t="shared" si="7"/>
        <v>30</v>
      </c>
    </row>
    <row r="118" spans="1:17" x14ac:dyDescent="0.25">
      <c r="A118" s="21" t="s">
        <v>12</v>
      </c>
      <c r="B118" s="21" t="s">
        <v>167</v>
      </c>
      <c r="C118" s="20" t="s">
        <v>16</v>
      </c>
      <c r="D118" s="26">
        <v>890370372</v>
      </c>
      <c r="E118" s="22">
        <v>45796</v>
      </c>
      <c r="F118" s="22">
        <v>45796</v>
      </c>
      <c r="G118" s="21">
        <v>14716298189</v>
      </c>
      <c r="H118" s="21">
        <v>25260633</v>
      </c>
      <c r="I118" s="8">
        <v>9516</v>
      </c>
      <c r="J118" s="22">
        <v>45826</v>
      </c>
      <c r="K118" s="8">
        <v>7800</v>
      </c>
      <c r="L118" s="22">
        <v>45798</v>
      </c>
      <c r="M118" s="21">
        <v>-28</v>
      </c>
      <c r="N118" s="21">
        <f t="shared" si="4"/>
        <v>2</v>
      </c>
      <c r="O118" s="34">
        <f t="shared" si="5"/>
        <v>-218400</v>
      </c>
      <c r="P118" s="34">
        <f t="shared" si="6"/>
        <v>15600</v>
      </c>
      <c r="Q118" s="21">
        <f t="shared" si="7"/>
        <v>30</v>
      </c>
    </row>
    <row r="119" spans="1:17" x14ac:dyDescent="0.25">
      <c r="A119" s="21" t="s">
        <v>12</v>
      </c>
      <c r="B119" s="21" t="s">
        <v>167</v>
      </c>
      <c r="C119" s="20" t="s">
        <v>181</v>
      </c>
      <c r="D119" s="26">
        <v>93026890017</v>
      </c>
      <c r="E119" s="22">
        <v>45798</v>
      </c>
      <c r="F119" s="22">
        <v>45798</v>
      </c>
      <c r="G119" s="21">
        <v>14732779865</v>
      </c>
      <c r="H119" s="21" t="s">
        <v>182</v>
      </c>
      <c r="I119" s="8">
        <v>24108.080000000002</v>
      </c>
      <c r="J119" s="22">
        <v>45828</v>
      </c>
      <c r="K119" s="8">
        <v>19760.72</v>
      </c>
      <c r="L119" s="22">
        <v>45817</v>
      </c>
      <c r="M119" s="21">
        <v>-11</v>
      </c>
      <c r="N119" s="21">
        <f t="shared" si="4"/>
        <v>19</v>
      </c>
      <c r="O119" s="34">
        <f t="shared" si="5"/>
        <v>-217367.92</v>
      </c>
      <c r="P119" s="34">
        <f t="shared" si="6"/>
        <v>375453.68000000005</v>
      </c>
      <c r="Q119" s="21">
        <f t="shared" si="7"/>
        <v>30</v>
      </c>
    </row>
    <row r="120" spans="1:17" x14ac:dyDescent="0.25">
      <c r="A120" s="21" t="s">
        <v>12</v>
      </c>
      <c r="B120" s="21" t="s">
        <v>167</v>
      </c>
      <c r="C120" s="20" t="s">
        <v>16</v>
      </c>
      <c r="D120" s="26">
        <v>890370372</v>
      </c>
      <c r="E120" s="22">
        <v>45799</v>
      </c>
      <c r="F120" s="22">
        <v>45799</v>
      </c>
      <c r="G120" s="21">
        <v>14738065342</v>
      </c>
      <c r="H120" s="21">
        <v>25260652</v>
      </c>
      <c r="I120" s="8">
        <v>18178</v>
      </c>
      <c r="J120" s="22">
        <v>45829</v>
      </c>
      <c r="K120" s="8">
        <v>14900</v>
      </c>
      <c r="L120" s="22">
        <v>45817</v>
      </c>
      <c r="M120" s="21">
        <v>-12</v>
      </c>
      <c r="N120" s="21">
        <f t="shared" si="4"/>
        <v>18</v>
      </c>
      <c r="O120" s="34">
        <f t="shared" si="5"/>
        <v>-178800</v>
      </c>
      <c r="P120" s="34">
        <f t="shared" si="6"/>
        <v>268200</v>
      </c>
      <c r="Q120" s="21">
        <f t="shared" si="7"/>
        <v>30</v>
      </c>
    </row>
    <row r="121" spans="1:17" x14ac:dyDescent="0.25">
      <c r="A121" s="21" t="s">
        <v>12</v>
      </c>
      <c r="B121" s="21" t="s">
        <v>167</v>
      </c>
      <c r="C121" s="20" t="s">
        <v>176</v>
      </c>
      <c r="D121" s="26">
        <v>84033260484</v>
      </c>
      <c r="E121" s="22">
        <v>45804</v>
      </c>
      <c r="F121" s="22">
        <v>45804</v>
      </c>
      <c r="G121" s="21">
        <v>14763692336</v>
      </c>
      <c r="H121" s="21" t="s">
        <v>183</v>
      </c>
      <c r="I121" s="8">
        <v>167</v>
      </c>
      <c r="J121" s="22">
        <v>45834</v>
      </c>
      <c r="K121" s="8">
        <v>167</v>
      </c>
      <c r="L121" s="22">
        <v>45811</v>
      </c>
      <c r="M121" s="21">
        <v>-23</v>
      </c>
      <c r="N121" s="21">
        <f t="shared" si="4"/>
        <v>7</v>
      </c>
      <c r="O121" s="34">
        <f t="shared" si="5"/>
        <v>-3841</v>
      </c>
      <c r="P121" s="34">
        <f t="shared" si="6"/>
        <v>1169</v>
      </c>
      <c r="Q121" s="21">
        <f t="shared" si="7"/>
        <v>30</v>
      </c>
    </row>
    <row r="122" spans="1:17" x14ac:dyDescent="0.25">
      <c r="A122" s="21" t="s">
        <v>12</v>
      </c>
      <c r="B122" s="21" t="s">
        <v>167</v>
      </c>
      <c r="C122" s="20" t="s">
        <v>184</v>
      </c>
      <c r="D122" s="26">
        <v>2290620992</v>
      </c>
      <c r="E122" s="22">
        <v>45804</v>
      </c>
      <c r="F122" s="22">
        <v>45804</v>
      </c>
      <c r="G122" s="21">
        <v>14765187110</v>
      </c>
      <c r="H122" s="21">
        <v>74</v>
      </c>
      <c r="I122" s="8">
        <v>4392</v>
      </c>
      <c r="J122" s="22">
        <v>45834</v>
      </c>
      <c r="K122" s="8">
        <v>3600</v>
      </c>
      <c r="L122" s="22">
        <v>45811</v>
      </c>
      <c r="M122" s="21">
        <v>-23</v>
      </c>
      <c r="N122" s="21">
        <f t="shared" si="4"/>
        <v>7</v>
      </c>
      <c r="O122" s="34">
        <f t="shared" si="5"/>
        <v>-82800</v>
      </c>
      <c r="P122" s="34">
        <f t="shared" si="6"/>
        <v>25200</v>
      </c>
      <c r="Q122" s="21">
        <f t="shared" si="7"/>
        <v>30</v>
      </c>
    </row>
    <row r="123" spans="1:17" x14ac:dyDescent="0.25">
      <c r="A123" s="21" t="s">
        <v>12</v>
      </c>
      <c r="B123" s="21" t="s">
        <v>167</v>
      </c>
      <c r="C123" s="20" t="s">
        <v>185</v>
      </c>
      <c r="D123" s="26">
        <v>12196281005</v>
      </c>
      <c r="E123" s="22">
        <v>45810</v>
      </c>
      <c r="F123" s="22">
        <v>45810</v>
      </c>
      <c r="G123" s="21">
        <v>14800093954</v>
      </c>
      <c r="H123" s="21" t="s">
        <v>186</v>
      </c>
      <c r="I123" s="8">
        <v>1830</v>
      </c>
      <c r="J123" s="22">
        <v>45840</v>
      </c>
      <c r="K123" s="8">
        <v>1500</v>
      </c>
      <c r="L123" s="22">
        <v>45817</v>
      </c>
      <c r="M123" s="21">
        <v>-23</v>
      </c>
      <c r="N123" s="21">
        <f t="shared" si="4"/>
        <v>7</v>
      </c>
      <c r="O123" s="34">
        <f t="shared" si="5"/>
        <v>-34500</v>
      </c>
      <c r="P123" s="34">
        <f t="shared" si="6"/>
        <v>10500</v>
      </c>
      <c r="Q123" s="21">
        <f t="shared" si="7"/>
        <v>30</v>
      </c>
    </row>
    <row r="124" spans="1:17" x14ac:dyDescent="0.25">
      <c r="A124" s="21" t="s">
        <v>12</v>
      </c>
      <c r="B124" s="21" t="s">
        <v>167</v>
      </c>
      <c r="C124" s="20" t="s">
        <v>184</v>
      </c>
      <c r="D124" s="26">
        <v>2290620992</v>
      </c>
      <c r="E124" s="22">
        <v>45811</v>
      </c>
      <c r="F124" s="22">
        <v>45811</v>
      </c>
      <c r="G124" s="21">
        <v>14810802606</v>
      </c>
      <c r="H124" s="21">
        <v>80</v>
      </c>
      <c r="I124" s="8">
        <v>7722.6</v>
      </c>
      <c r="J124" s="22">
        <v>45841</v>
      </c>
      <c r="K124" s="8">
        <v>6330</v>
      </c>
      <c r="L124" s="22">
        <v>45814</v>
      </c>
      <c r="M124" s="21">
        <v>-27</v>
      </c>
      <c r="N124" s="21">
        <f t="shared" si="4"/>
        <v>3</v>
      </c>
      <c r="O124" s="34">
        <f t="shared" si="5"/>
        <v>-170910</v>
      </c>
      <c r="P124" s="34">
        <f t="shared" si="6"/>
        <v>18990</v>
      </c>
      <c r="Q124" s="21">
        <f t="shared" si="7"/>
        <v>30</v>
      </c>
    </row>
    <row r="125" spans="1:17" x14ac:dyDescent="0.25">
      <c r="A125" s="21" t="s">
        <v>12</v>
      </c>
      <c r="B125" s="21" t="s">
        <v>167</v>
      </c>
      <c r="C125" s="20" t="s">
        <v>16</v>
      </c>
      <c r="D125" s="26">
        <v>890370372</v>
      </c>
      <c r="E125" s="22">
        <v>45813</v>
      </c>
      <c r="F125" s="22">
        <v>45813</v>
      </c>
      <c r="G125" s="21">
        <v>14825978704</v>
      </c>
      <c r="H125" s="21">
        <v>25260701</v>
      </c>
      <c r="I125" s="8">
        <v>9072</v>
      </c>
      <c r="J125" s="22">
        <v>45843</v>
      </c>
      <c r="K125" s="8">
        <v>8280</v>
      </c>
      <c r="L125" s="22">
        <v>45824</v>
      </c>
      <c r="M125" s="21">
        <v>-19</v>
      </c>
      <c r="N125" s="21">
        <f t="shared" si="4"/>
        <v>11</v>
      </c>
      <c r="O125" s="34">
        <f t="shared" si="5"/>
        <v>-157320</v>
      </c>
      <c r="P125" s="34">
        <f t="shared" si="6"/>
        <v>91080</v>
      </c>
      <c r="Q125" s="21">
        <f t="shared" si="7"/>
        <v>30</v>
      </c>
    </row>
    <row r="126" spans="1:17" x14ac:dyDescent="0.25">
      <c r="A126" s="21" t="s">
        <v>12</v>
      </c>
      <c r="B126" s="21" t="s">
        <v>167</v>
      </c>
      <c r="C126" s="20" t="s">
        <v>187</v>
      </c>
      <c r="D126" s="26" t="s">
        <v>188</v>
      </c>
      <c r="E126" s="22">
        <v>45814</v>
      </c>
      <c r="F126" s="22">
        <v>45814</v>
      </c>
      <c r="G126" s="21">
        <v>14836611431</v>
      </c>
      <c r="H126" s="21" t="s">
        <v>189</v>
      </c>
      <c r="I126" s="8">
        <v>350</v>
      </c>
      <c r="J126" s="22">
        <v>45844</v>
      </c>
      <c r="K126" s="8">
        <v>350</v>
      </c>
      <c r="L126" s="22">
        <v>45824</v>
      </c>
      <c r="M126" s="21">
        <v>-20</v>
      </c>
      <c r="N126" s="21">
        <f t="shared" si="4"/>
        <v>10</v>
      </c>
      <c r="O126" s="34">
        <f t="shared" si="5"/>
        <v>-7000</v>
      </c>
      <c r="P126" s="34">
        <f t="shared" si="6"/>
        <v>3500</v>
      </c>
      <c r="Q126" s="21">
        <f t="shared" si="7"/>
        <v>30</v>
      </c>
    </row>
    <row r="127" spans="1:17" x14ac:dyDescent="0.25">
      <c r="A127" s="21" t="s">
        <v>12</v>
      </c>
      <c r="B127" s="21" t="s">
        <v>167</v>
      </c>
      <c r="C127" s="20" t="s">
        <v>190</v>
      </c>
      <c r="D127" s="26">
        <v>4459660280</v>
      </c>
      <c r="E127" s="22">
        <v>45826</v>
      </c>
      <c r="F127" s="22">
        <v>45826</v>
      </c>
      <c r="G127" s="21">
        <v>14945531684</v>
      </c>
      <c r="H127" s="21" t="s">
        <v>191</v>
      </c>
      <c r="I127" s="8">
        <v>315</v>
      </c>
      <c r="J127" s="22">
        <v>45856</v>
      </c>
      <c r="K127" s="8">
        <v>315</v>
      </c>
      <c r="L127" s="22">
        <v>45831</v>
      </c>
      <c r="M127" s="21">
        <v>-25</v>
      </c>
      <c r="N127" s="21">
        <f t="shared" si="4"/>
        <v>5</v>
      </c>
      <c r="O127" s="34">
        <f t="shared" si="5"/>
        <v>-7875</v>
      </c>
      <c r="P127" s="34">
        <f t="shared" si="6"/>
        <v>1575</v>
      </c>
      <c r="Q127" s="21">
        <f t="shared" si="7"/>
        <v>30</v>
      </c>
    </row>
    <row r="128" spans="1:17" x14ac:dyDescent="0.25">
      <c r="A128" s="21" t="s">
        <v>12</v>
      </c>
      <c r="B128" s="21" t="s">
        <v>167</v>
      </c>
      <c r="C128" s="20" t="s">
        <v>192</v>
      </c>
      <c r="D128" s="26">
        <v>433790490</v>
      </c>
      <c r="E128" s="22">
        <v>45831</v>
      </c>
      <c r="F128" s="22">
        <v>45831</v>
      </c>
      <c r="G128" s="21">
        <v>14975380886</v>
      </c>
      <c r="H128" s="21">
        <v>202508000056</v>
      </c>
      <c r="I128" s="8">
        <v>1189.5</v>
      </c>
      <c r="J128" s="22">
        <v>45861</v>
      </c>
      <c r="K128" s="8">
        <v>975</v>
      </c>
      <c r="L128" s="22">
        <v>45833</v>
      </c>
      <c r="M128" s="21">
        <v>-28</v>
      </c>
      <c r="N128" s="21">
        <f t="shared" si="4"/>
        <v>2</v>
      </c>
      <c r="O128" s="34">
        <f t="shared" si="5"/>
        <v>-27300</v>
      </c>
      <c r="P128" s="34">
        <f t="shared" si="6"/>
        <v>1950</v>
      </c>
      <c r="Q128" s="21">
        <f t="shared" si="7"/>
        <v>30</v>
      </c>
    </row>
    <row r="129" spans="1:17" x14ac:dyDescent="0.25">
      <c r="A129" s="21" t="s">
        <v>12</v>
      </c>
      <c r="B129" s="21" t="s">
        <v>193</v>
      </c>
      <c r="C129" s="20" t="s">
        <v>194</v>
      </c>
      <c r="D129" s="26">
        <v>599120458</v>
      </c>
      <c r="E129" s="22">
        <v>45748</v>
      </c>
      <c r="F129" s="22">
        <v>45748</v>
      </c>
      <c r="G129" s="21">
        <v>14359822457</v>
      </c>
      <c r="H129" s="21">
        <v>339</v>
      </c>
      <c r="I129" s="8">
        <v>5936.73</v>
      </c>
      <c r="J129" s="22">
        <v>45778</v>
      </c>
      <c r="K129" s="8">
        <v>5936.73</v>
      </c>
      <c r="L129" s="22">
        <v>45755</v>
      </c>
      <c r="M129" s="21">
        <v>-23</v>
      </c>
      <c r="N129" s="21">
        <f t="shared" si="4"/>
        <v>7</v>
      </c>
      <c r="O129" s="34">
        <f t="shared" si="5"/>
        <v>-136544.78999999998</v>
      </c>
      <c r="P129" s="34">
        <f t="shared" si="6"/>
        <v>41557.11</v>
      </c>
      <c r="Q129" s="21">
        <f t="shared" si="7"/>
        <v>30</v>
      </c>
    </row>
    <row r="130" spans="1:17" x14ac:dyDescent="0.25">
      <c r="A130" s="21" t="s">
        <v>12</v>
      </c>
      <c r="B130" s="21" t="s">
        <v>193</v>
      </c>
      <c r="C130" s="20" t="s">
        <v>195</v>
      </c>
      <c r="D130" s="26">
        <v>97103880585</v>
      </c>
      <c r="E130" s="22">
        <v>45799</v>
      </c>
      <c r="F130" s="22">
        <v>45799</v>
      </c>
      <c r="G130" s="21">
        <v>14734622567</v>
      </c>
      <c r="H130" s="21">
        <v>2025022402</v>
      </c>
      <c r="I130" s="8">
        <v>58.56</v>
      </c>
      <c r="J130" s="22">
        <v>45829</v>
      </c>
      <c r="K130" s="8">
        <v>48</v>
      </c>
      <c r="L130" s="22">
        <v>45817</v>
      </c>
      <c r="M130" s="21">
        <v>-12</v>
      </c>
      <c r="N130" s="21">
        <f t="shared" si="4"/>
        <v>18</v>
      </c>
      <c r="O130" s="34">
        <f t="shared" si="5"/>
        <v>-576</v>
      </c>
      <c r="P130" s="34">
        <f t="shared" si="6"/>
        <v>864</v>
      </c>
      <c r="Q130" s="21">
        <f t="shared" si="7"/>
        <v>30</v>
      </c>
    </row>
    <row r="131" spans="1:17" x14ac:dyDescent="0.25">
      <c r="A131" s="21" t="s">
        <v>12</v>
      </c>
      <c r="B131" s="21" t="s">
        <v>193</v>
      </c>
      <c r="C131" s="20" t="s">
        <v>196</v>
      </c>
      <c r="D131" s="26">
        <v>884060526</v>
      </c>
      <c r="E131" s="22">
        <v>45827</v>
      </c>
      <c r="F131" s="22">
        <v>45827</v>
      </c>
      <c r="G131" s="21">
        <v>14955393764</v>
      </c>
      <c r="H131" s="21">
        <v>3020019650</v>
      </c>
      <c r="I131" s="8">
        <v>5330.38</v>
      </c>
      <c r="J131" s="22">
        <v>45857</v>
      </c>
      <c r="K131" s="8">
        <v>4369.16</v>
      </c>
      <c r="L131" s="22">
        <v>45833</v>
      </c>
      <c r="M131" s="21">
        <v>-24</v>
      </c>
      <c r="N131" s="21">
        <f t="shared" ref="N131:N194" si="8">L131-F131</f>
        <v>6</v>
      </c>
      <c r="O131" s="34">
        <f t="shared" ref="O131:O194" si="9">M131*K131</f>
        <v>-104859.84</v>
      </c>
      <c r="P131" s="34">
        <f t="shared" ref="P131:P194" si="10">N131*K131</f>
        <v>26214.959999999999</v>
      </c>
      <c r="Q131" s="21">
        <f t="shared" ref="Q131:Q194" si="11">J131-F131</f>
        <v>30</v>
      </c>
    </row>
    <row r="132" spans="1:17" x14ac:dyDescent="0.25">
      <c r="A132" s="21" t="s">
        <v>12</v>
      </c>
      <c r="B132" s="21" t="s">
        <v>197</v>
      </c>
      <c r="C132" s="20" t="s">
        <v>198</v>
      </c>
      <c r="D132" s="26">
        <v>1168310496</v>
      </c>
      <c r="E132" s="22">
        <v>45797</v>
      </c>
      <c r="F132" s="22">
        <v>45797</v>
      </c>
      <c r="G132" s="21">
        <v>14725310924</v>
      </c>
      <c r="H132" s="21" t="s">
        <v>199</v>
      </c>
      <c r="I132" s="8">
        <v>270.39999999999998</v>
      </c>
      <c r="J132" s="22">
        <v>45827</v>
      </c>
      <c r="K132" s="8">
        <v>245.82</v>
      </c>
      <c r="L132" s="22">
        <v>45818</v>
      </c>
      <c r="M132" s="21">
        <v>-9</v>
      </c>
      <c r="N132" s="21">
        <f t="shared" si="8"/>
        <v>21</v>
      </c>
      <c r="O132" s="34">
        <f t="shared" si="9"/>
        <v>-2212.38</v>
      </c>
      <c r="P132" s="34">
        <f t="shared" si="10"/>
        <v>5162.22</v>
      </c>
      <c r="Q132" s="21">
        <f t="shared" si="11"/>
        <v>30</v>
      </c>
    </row>
    <row r="133" spans="1:17" x14ac:dyDescent="0.25">
      <c r="A133" s="21" t="s">
        <v>12</v>
      </c>
      <c r="B133" s="21" t="s">
        <v>200</v>
      </c>
      <c r="C133" s="20" t="s">
        <v>201</v>
      </c>
      <c r="D133" s="26">
        <v>1371740497</v>
      </c>
      <c r="E133" s="22">
        <v>45748</v>
      </c>
      <c r="F133" s="22">
        <v>45748</v>
      </c>
      <c r="G133" s="21">
        <v>14362542494</v>
      </c>
      <c r="H133" s="21">
        <v>211</v>
      </c>
      <c r="I133" s="8">
        <v>1024.8</v>
      </c>
      <c r="J133" s="22">
        <v>45778</v>
      </c>
      <c r="K133" s="8">
        <v>840</v>
      </c>
      <c r="L133" s="22">
        <v>45754</v>
      </c>
      <c r="M133" s="21">
        <v>-24</v>
      </c>
      <c r="N133" s="21">
        <f t="shared" si="8"/>
        <v>6</v>
      </c>
      <c r="O133" s="34">
        <f t="shared" si="9"/>
        <v>-20160</v>
      </c>
      <c r="P133" s="34">
        <f t="shared" si="10"/>
        <v>5040</v>
      </c>
      <c r="Q133" s="21">
        <f t="shared" si="11"/>
        <v>30</v>
      </c>
    </row>
    <row r="134" spans="1:17" x14ac:dyDescent="0.25">
      <c r="A134" s="21" t="s">
        <v>12</v>
      </c>
      <c r="B134" s="21" t="s">
        <v>200</v>
      </c>
      <c r="C134" s="20" t="s">
        <v>201</v>
      </c>
      <c r="D134" s="26">
        <v>1371740497</v>
      </c>
      <c r="E134" s="22">
        <v>45748</v>
      </c>
      <c r="F134" s="22">
        <v>45748</v>
      </c>
      <c r="G134" s="21">
        <v>14362650791</v>
      </c>
      <c r="H134" s="21">
        <v>210</v>
      </c>
      <c r="I134" s="8">
        <v>2903.6</v>
      </c>
      <c r="J134" s="22">
        <v>45778</v>
      </c>
      <c r="K134" s="8">
        <v>2380</v>
      </c>
      <c r="L134" s="22">
        <v>45754</v>
      </c>
      <c r="M134" s="21">
        <v>-24</v>
      </c>
      <c r="N134" s="21">
        <f t="shared" si="8"/>
        <v>6</v>
      </c>
      <c r="O134" s="34">
        <f t="shared" si="9"/>
        <v>-57120</v>
      </c>
      <c r="P134" s="34">
        <f t="shared" si="10"/>
        <v>14280</v>
      </c>
      <c r="Q134" s="21">
        <f t="shared" si="11"/>
        <v>30</v>
      </c>
    </row>
    <row r="135" spans="1:17" x14ac:dyDescent="0.25">
      <c r="A135" s="21" t="s">
        <v>12</v>
      </c>
      <c r="B135" s="21" t="s">
        <v>200</v>
      </c>
      <c r="C135" s="20" t="s">
        <v>202</v>
      </c>
      <c r="D135" s="26">
        <v>378740344</v>
      </c>
      <c r="E135" s="22">
        <v>45756</v>
      </c>
      <c r="F135" s="22">
        <v>45756</v>
      </c>
      <c r="G135" s="21">
        <v>14429267723</v>
      </c>
      <c r="H135" s="21" t="s">
        <v>203</v>
      </c>
      <c r="I135" s="8">
        <v>8873.16</v>
      </c>
      <c r="J135" s="22">
        <v>45786</v>
      </c>
      <c r="K135" s="8">
        <v>7273.08</v>
      </c>
      <c r="L135" s="22">
        <v>45771</v>
      </c>
      <c r="M135" s="21">
        <v>-15</v>
      </c>
      <c r="N135" s="21">
        <f t="shared" si="8"/>
        <v>15</v>
      </c>
      <c r="O135" s="34">
        <f t="shared" si="9"/>
        <v>-109096.2</v>
      </c>
      <c r="P135" s="34">
        <f t="shared" si="10"/>
        <v>109096.2</v>
      </c>
      <c r="Q135" s="21">
        <f t="shared" si="11"/>
        <v>30</v>
      </c>
    </row>
    <row r="136" spans="1:17" x14ac:dyDescent="0.25">
      <c r="A136" s="21" t="s">
        <v>12</v>
      </c>
      <c r="B136" s="21" t="s">
        <v>200</v>
      </c>
      <c r="C136" s="20" t="s">
        <v>201</v>
      </c>
      <c r="D136" s="26">
        <v>1371740497</v>
      </c>
      <c r="E136" s="22">
        <v>45782</v>
      </c>
      <c r="F136" s="22">
        <v>45782</v>
      </c>
      <c r="G136" s="21">
        <v>14598027092</v>
      </c>
      <c r="H136" s="21">
        <v>283</v>
      </c>
      <c r="I136" s="8">
        <v>2781.6</v>
      </c>
      <c r="J136" s="22">
        <v>45812</v>
      </c>
      <c r="K136" s="8">
        <v>2280</v>
      </c>
      <c r="L136" s="22">
        <v>45790</v>
      </c>
      <c r="M136" s="21">
        <v>-22</v>
      </c>
      <c r="N136" s="21">
        <f t="shared" si="8"/>
        <v>8</v>
      </c>
      <c r="O136" s="34">
        <f t="shared" si="9"/>
        <v>-50160</v>
      </c>
      <c r="P136" s="34">
        <f t="shared" si="10"/>
        <v>18240</v>
      </c>
      <c r="Q136" s="21">
        <f t="shared" si="11"/>
        <v>30</v>
      </c>
    </row>
    <row r="137" spans="1:17" x14ac:dyDescent="0.25">
      <c r="A137" s="21" t="s">
        <v>12</v>
      </c>
      <c r="B137" s="21" t="s">
        <v>200</v>
      </c>
      <c r="C137" s="20" t="s">
        <v>201</v>
      </c>
      <c r="D137" s="26">
        <v>1371740497</v>
      </c>
      <c r="E137" s="22">
        <v>45782</v>
      </c>
      <c r="F137" s="22">
        <v>45782</v>
      </c>
      <c r="G137" s="21">
        <v>14598048820</v>
      </c>
      <c r="H137" s="21">
        <v>282</v>
      </c>
      <c r="I137" s="8">
        <v>1024.8</v>
      </c>
      <c r="J137" s="22">
        <v>45812</v>
      </c>
      <c r="K137" s="8">
        <v>840</v>
      </c>
      <c r="L137" s="22">
        <v>45790</v>
      </c>
      <c r="M137" s="21">
        <v>-22</v>
      </c>
      <c r="N137" s="21">
        <f t="shared" si="8"/>
        <v>8</v>
      </c>
      <c r="O137" s="34">
        <f t="shared" si="9"/>
        <v>-18480</v>
      </c>
      <c r="P137" s="34">
        <f t="shared" si="10"/>
        <v>6720</v>
      </c>
      <c r="Q137" s="21">
        <f t="shared" si="11"/>
        <v>30</v>
      </c>
    </row>
    <row r="138" spans="1:17" x14ac:dyDescent="0.25">
      <c r="A138" s="21" t="s">
        <v>12</v>
      </c>
      <c r="B138" s="21" t="s">
        <v>200</v>
      </c>
      <c r="C138" s="20" t="s">
        <v>202</v>
      </c>
      <c r="D138" s="26">
        <v>378740344</v>
      </c>
      <c r="E138" s="22">
        <v>45786</v>
      </c>
      <c r="F138" s="22">
        <v>45786</v>
      </c>
      <c r="G138" s="21">
        <v>14638851757</v>
      </c>
      <c r="H138" s="21" t="s">
        <v>204</v>
      </c>
      <c r="I138" s="8">
        <v>8873.16</v>
      </c>
      <c r="J138" s="22">
        <v>45816</v>
      </c>
      <c r="K138" s="8">
        <v>7273.08</v>
      </c>
      <c r="L138" s="22">
        <v>45793</v>
      </c>
      <c r="M138" s="21">
        <v>-23</v>
      </c>
      <c r="N138" s="21">
        <f t="shared" si="8"/>
        <v>7</v>
      </c>
      <c r="O138" s="34">
        <f t="shared" si="9"/>
        <v>-167280.84</v>
      </c>
      <c r="P138" s="34">
        <f t="shared" si="10"/>
        <v>50911.56</v>
      </c>
      <c r="Q138" s="21">
        <f t="shared" si="11"/>
        <v>30</v>
      </c>
    </row>
    <row r="139" spans="1:17" x14ac:dyDescent="0.25">
      <c r="A139" s="21" t="s">
        <v>12</v>
      </c>
      <c r="B139" s="21" t="s">
        <v>200</v>
      </c>
      <c r="C139" s="20" t="s">
        <v>205</v>
      </c>
      <c r="D139" s="26" t="s">
        <v>206</v>
      </c>
      <c r="E139" s="22">
        <v>45796</v>
      </c>
      <c r="F139" s="22">
        <v>45796</v>
      </c>
      <c r="G139" s="21">
        <v>14716391193</v>
      </c>
      <c r="H139" s="21">
        <v>4</v>
      </c>
      <c r="I139" s="8">
        <v>4209.92</v>
      </c>
      <c r="J139" s="22">
        <v>45826</v>
      </c>
      <c r="K139" s="8">
        <v>4209.92</v>
      </c>
      <c r="L139" s="22">
        <v>45814</v>
      </c>
      <c r="M139" s="21">
        <v>-12</v>
      </c>
      <c r="N139" s="21">
        <f t="shared" si="8"/>
        <v>18</v>
      </c>
      <c r="O139" s="34">
        <f t="shared" si="9"/>
        <v>-50519.040000000001</v>
      </c>
      <c r="P139" s="34">
        <f t="shared" si="10"/>
        <v>75778.559999999998</v>
      </c>
      <c r="Q139" s="21">
        <f t="shared" si="11"/>
        <v>30</v>
      </c>
    </row>
    <row r="140" spans="1:17" x14ac:dyDescent="0.25">
      <c r="A140" s="21" t="s">
        <v>12</v>
      </c>
      <c r="B140" s="21" t="s">
        <v>200</v>
      </c>
      <c r="C140" s="20" t="s">
        <v>201</v>
      </c>
      <c r="D140" s="26">
        <v>1371740497</v>
      </c>
      <c r="E140" s="22">
        <v>45812</v>
      </c>
      <c r="F140" s="22">
        <v>45812</v>
      </c>
      <c r="G140" s="21">
        <v>14816068307</v>
      </c>
      <c r="H140" s="21">
        <v>354</v>
      </c>
      <c r="I140" s="8">
        <v>2903.6</v>
      </c>
      <c r="J140" s="22">
        <v>45842</v>
      </c>
      <c r="K140" s="8">
        <v>2380</v>
      </c>
      <c r="L140" s="22">
        <v>45818</v>
      </c>
      <c r="M140" s="21">
        <v>-24</v>
      </c>
      <c r="N140" s="21">
        <f t="shared" si="8"/>
        <v>6</v>
      </c>
      <c r="O140" s="34">
        <f t="shared" si="9"/>
        <v>-57120</v>
      </c>
      <c r="P140" s="34">
        <f t="shared" si="10"/>
        <v>14280</v>
      </c>
      <c r="Q140" s="21">
        <f t="shared" si="11"/>
        <v>30</v>
      </c>
    </row>
    <row r="141" spans="1:17" x14ac:dyDescent="0.25">
      <c r="A141" s="21" t="s">
        <v>12</v>
      </c>
      <c r="B141" s="21" t="s">
        <v>200</v>
      </c>
      <c r="C141" s="20" t="s">
        <v>201</v>
      </c>
      <c r="D141" s="26">
        <v>1371740497</v>
      </c>
      <c r="E141" s="22">
        <v>45812</v>
      </c>
      <c r="F141" s="22">
        <v>45812</v>
      </c>
      <c r="G141" s="21">
        <v>14816108077</v>
      </c>
      <c r="H141" s="21">
        <v>353</v>
      </c>
      <c r="I141" s="8">
        <v>1171.2</v>
      </c>
      <c r="J141" s="22">
        <v>45842</v>
      </c>
      <c r="K141" s="8">
        <v>960</v>
      </c>
      <c r="L141" s="22">
        <v>45818</v>
      </c>
      <c r="M141" s="21">
        <v>-24</v>
      </c>
      <c r="N141" s="21">
        <f t="shared" si="8"/>
        <v>6</v>
      </c>
      <c r="O141" s="34">
        <f t="shared" si="9"/>
        <v>-23040</v>
      </c>
      <c r="P141" s="34">
        <f t="shared" si="10"/>
        <v>5760</v>
      </c>
      <c r="Q141" s="21">
        <f t="shared" si="11"/>
        <v>30</v>
      </c>
    </row>
    <row r="142" spans="1:17" x14ac:dyDescent="0.25">
      <c r="A142" s="21" t="s">
        <v>12</v>
      </c>
      <c r="B142" s="21" t="s">
        <v>200</v>
      </c>
      <c r="C142" s="20" t="s">
        <v>202</v>
      </c>
      <c r="D142" s="26">
        <v>378740344</v>
      </c>
      <c r="E142" s="22">
        <v>45817</v>
      </c>
      <c r="F142" s="22">
        <v>45817</v>
      </c>
      <c r="G142" s="21">
        <v>14854662116</v>
      </c>
      <c r="H142" s="21" t="s">
        <v>207</v>
      </c>
      <c r="I142" s="8">
        <v>8873.16</v>
      </c>
      <c r="J142" s="22">
        <v>45847</v>
      </c>
      <c r="K142" s="8">
        <v>7273.08</v>
      </c>
      <c r="L142" s="22">
        <v>45825</v>
      </c>
      <c r="M142" s="21">
        <v>-22</v>
      </c>
      <c r="N142" s="21">
        <f t="shared" si="8"/>
        <v>8</v>
      </c>
      <c r="O142" s="34">
        <f t="shared" si="9"/>
        <v>-160007.76</v>
      </c>
      <c r="P142" s="34">
        <f t="shared" si="10"/>
        <v>58184.639999999999</v>
      </c>
      <c r="Q142" s="21">
        <f t="shared" si="11"/>
        <v>30</v>
      </c>
    </row>
    <row r="143" spans="1:17" x14ac:dyDescent="0.25">
      <c r="A143" s="21" t="s">
        <v>12</v>
      </c>
      <c r="B143" s="21" t="s">
        <v>200</v>
      </c>
      <c r="C143" s="20" t="s">
        <v>40</v>
      </c>
      <c r="D143" s="26">
        <v>1334410493</v>
      </c>
      <c r="E143" s="22">
        <v>45833</v>
      </c>
      <c r="F143" s="22">
        <v>45833</v>
      </c>
      <c r="G143" s="21">
        <v>14984573381</v>
      </c>
      <c r="H143" s="21">
        <v>17</v>
      </c>
      <c r="I143" s="8">
        <v>12279.75</v>
      </c>
      <c r="J143" s="22">
        <v>45863</v>
      </c>
      <c r="K143" s="8">
        <v>10065.370000000001</v>
      </c>
      <c r="L143" s="22">
        <v>45838</v>
      </c>
      <c r="M143" s="21">
        <v>-25</v>
      </c>
      <c r="N143" s="21">
        <f t="shared" si="8"/>
        <v>5</v>
      </c>
      <c r="O143" s="34">
        <f t="shared" si="9"/>
        <v>-251634.25000000003</v>
      </c>
      <c r="P143" s="34">
        <f t="shared" si="10"/>
        <v>50326.850000000006</v>
      </c>
      <c r="Q143" s="21">
        <f t="shared" si="11"/>
        <v>30</v>
      </c>
    </row>
    <row r="144" spans="1:17" x14ac:dyDescent="0.25">
      <c r="A144" s="21" t="s">
        <v>12</v>
      </c>
      <c r="B144" s="21" t="s">
        <v>255</v>
      </c>
      <c r="C144" s="20" t="s">
        <v>208</v>
      </c>
      <c r="D144" s="26">
        <v>3948150929</v>
      </c>
      <c r="E144" s="22">
        <v>45750</v>
      </c>
      <c r="F144" s="22">
        <v>45750</v>
      </c>
      <c r="G144" s="21">
        <v>14385694161</v>
      </c>
      <c r="H144" s="21" t="s">
        <v>209</v>
      </c>
      <c r="I144" s="8">
        <v>14476.03</v>
      </c>
      <c r="J144" s="22">
        <v>45780</v>
      </c>
      <c r="K144" s="8">
        <v>11865.6</v>
      </c>
      <c r="L144" s="22">
        <v>45761</v>
      </c>
      <c r="M144" s="21">
        <v>-19</v>
      </c>
      <c r="N144" s="21">
        <f t="shared" si="8"/>
        <v>11</v>
      </c>
      <c r="O144" s="34">
        <f t="shared" si="9"/>
        <v>-225446.39999999999</v>
      </c>
      <c r="P144" s="34">
        <f t="shared" si="10"/>
        <v>130521.60000000001</v>
      </c>
      <c r="Q144" s="21">
        <f t="shared" si="11"/>
        <v>30</v>
      </c>
    </row>
    <row r="145" spans="1:17" x14ac:dyDescent="0.25">
      <c r="A145" s="21" t="s">
        <v>12</v>
      </c>
      <c r="B145" s="21" t="s">
        <v>460</v>
      </c>
      <c r="C145" s="20" t="s">
        <v>210</v>
      </c>
      <c r="D145" s="26">
        <v>6188330150</v>
      </c>
      <c r="E145" s="22">
        <v>45798</v>
      </c>
      <c r="F145" s="22">
        <v>45798</v>
      </c>
      <c r="G145" s="21">
        <v>14731281701</v>
      </c>
      <c r="H145" s="21">
        <v>2121858</v>
      </c>
      <c r="I145" s="8">
        <v>1708</v>
      </c>
      <c r="J145" s="22">
        <v>45828</v>
      </c>
      <c r="K145" s="8">
        <v>1400</v>
      </c>
      <c r="L145" s="22">
        <v>45814</v>
      </c>
      <c r="M145" s="21">
        <v>-14</v>
      </c>
      <c r="N145" s="21">
        <f t="shared" si="8"/>
        <v>16</v>
      </c>
      <c r="O145" s="34">
        <f t="shared" si="9"/>
        <v>-19600</v>
      </c>
      <c r="P145" s="34">
        <f t="shared" si="10"/>
        <v>22400</v>
      </c>
      <c r="Q145" s="21">
        <f t="shared" si="11"/>
        <v>30</v>
      </c>
    </row>
    <row r="146" spans="1:17" x14ac:dyDescent="0.25">
      <c r="A146" s="21" t="s">
        <v>12</v>
      </c>
      <c r="B146" s="21" t="s">
        <v>211</v>
      </c>
      <c r="C146" s="20" t="s">
        <v>212</v>
      </c>
      <c r="D146" s="26">
        <v>2227450505</v>
      </c>
      <c r="E146" s="22">
        <v>45742</v>
      </c>
      <c r="F146" s="22">
        <v>45742</v>
      </c>
      <c r="G146" s="21">
        <v>14325088248</v>
      </c>
      <c r="H146" s="21" t="s">
        <v>213</v>
      </c>
      <c r="I146" s="8">
        <v>976</v>
      </c>
      <c r="J146" s="22">
        <v>45772</v>
      </c>
      <c r="K146" s="8">
        <v>800</v>
      </c>
      <c r="L146" s="22">
        <v>45748</v>
      </c>
      <c r="M146" s="21">
        <v>-24</v>
      </c>
      <c r="N146" s="21">
        <f t="shared" si="8"/>
        <v>6</v>
      </c>
      <c r="O146" s="34">
        <f t="shared" si="9"/>
        <v>-19200</v>
      </c>
      <c r="P146" s="34">
        <f t="shared" si="10"/>
        <v>4800</v>
      </c>
      <c r="Q146" s="21">
        <f t="shared" si="11"/>
        <v>30</v>
      </c>
    </row>
    <row r="147" spans="1:17" x14ac:dyDescent="0.25">
      <c r="A147" s="21" t="s">
        <v>12</v>
      </c>
      <c r="B147" s="21" t="s">
        <v>211</v>
      </c>
      <c r="C147" s="20" t="s">
        <v>214</v>
      </c>
      <c r="D147" s="26">
        <v>1892770494</v>
      </c>
      <c r="E147" s="22">
        <v>45752</v>
      </c>
      <c r="F147" s="22">
        <v>45752</v>
      </c>
      <c r="G147" s="21">
        <v>14398511461</v>
      </c>
      <c r="H147" s="21" t="s">
        <v>74</v>
      </c>
      <c r="I147" s="8">
        <v>32698.84</v>
      </c>
      <c r="J147" s="22">
        <v>45782</v>
      </c>
      <c r="K147" s="8">
        <v>26802.33</v>
      </c>
      <c r="L147" s="22">
        <v>45771</v>
      </c>
      <c r="M147" s="21">
        <v>-11</v>
      </c>
      <c r="N147" s="21">
        <f t="shared" si="8"/>
        <v>19</v>
      </c>
      <c r="O147" s="34">
        <f t="shared" si="9"/>
        <v>-294825.63</v>
      </c>
      <c r="P147" s="34">
        <f t="shared" si="10"/>
        <v>509244.27</v>
      </c>
      <c r="Q147" s="21">
        <f t="shared" si="11"/>
        <v>30</v>
      </c>
    </row>
    <row r="148" spans="1:17" x14ac:dyDescent="0.25">
      <c r="A148" s="21" t="s">
        <v>12</v>
      </c>
      <c r="B148" s="21" t="s">
        <v>211</v>
      </c>
      <c r="C148" s="20" t="s">
        <v>215</v>
      </c>
      <c r="D148" s="26" t="s">
        <v>216</v>
      </c>
      <c r="E148" s="22">
        <v>45752</v>
      </c>
      <c r="F148" s="22">
        <v>45752</v>
      </c>
      <c r="G148" s="21">
        <v>14399208276</v>
      </c>
      <c r="H148" s="21">
        <v>2</v>
      </c>
      <c r="I148" s="8">
        <v>6800.77</v>
      </c>
      <c r="J148" s="22">
        <v>45782</v>
      </c>
      <c r="K148" s="8">
        <v>6800.77</v>
      </c>
      <c r="L148" s="22">
        <v>45757</v>
      </c>
      <c r="M148" s="21">
        <v>-25</v>
      </c>
      <c r="N148" s="21">
        <f t="shared" si="8"/>
        <v>5</v>
      </c>
      <c r="O148" s="34">
        <f t="shared" si="9"/>
        <v>-170019.25</v>
      </c>
      <c r="P148" s="34">
        <f t="shared" si="10"/>
        <v>34003.850000000006</v>
      </c>
      <c r="Q148" s="21">
        <f t="shared" si="11"/>
        <v>30</v>
      </c>
    </row>
    <row r="149" spans="1:17" x14ac:dyDescent="0.25">
      <c r="A149" s="21" t="s">
        <v>12</v>
      </c>
      <c r="B149" s="21" t="s">
        <v>211</v>
      </c>
      <c r="C149" s="20" t="s">
        <v>217</v>
      </c>
      <c r="D149" s="26">
        <v>1809870502</v>
      </c>
      <c r="E149" s="22">
        <v>45755</v>
      </c>
      <c r="F149" s="22">
        <v>45755</v>
      </c>
      <c r="G149" s="21">
        <v>14417473217</v>
      </c>
      <c r="H149" s="21" t="s">
        <v>218</v>
      </c>
      <c r="I149" s="8">
        <v>608.65</v>
      </c>
      <c r="J149" s="22">
        <v>45785</v>
      </c>
      <c r="K149" s="8">
        <v>498.89</v>
      </c>
      <c r="L149" s="22">
        <v>45755</v>
      </c>
      <c r="M149" s="21">
        <v>-30</v>
      </c>
      <c r="N149" s="21">
        <f t="shared" si="8"/>
        <v>0</v>
      </c>
      <c r="O149" s="34">
        <f t="shared" si="9"/>
        <v>-14966.699999999999</v>
      </c>
      <c r="P149" s="34">
        <f t="shared" si="10"/>
        <v>0</v>
      </c>
      <c r="Q149" s="21">
        <f t="shared" si="11"/>
        <v>30</v>
      </c>
    </row>
    <row r="150" spans="1:17" x14ac:dyDescent="0.25">
      <c r="A150" s="21" t="s">
        <v>12</v>
      </c>
      <c r="B150" s="21" t="s">
        <v>211</v>
      </c>
      <c r="C150" s="20" t="s">
        <v>219</v>
      </c>
      <c r="D150" s="26">
        <v>1076230497</v>
      </c>
      <c r="E150" s="22">
        <v>45763</v>
      </c>
      <c r="F150" s="22">
        <v>45763</v>
      </c>
      <c r="G150" s="21">
        <v>14487160538</v>
      </c>
      <c r="H150" s="21">
        <v>202511000007</v>
      </c>
      <c r="I150" s="8">
        <v>5002</v>
      </c>
      <c r="J150" s="22">
        <v>45793</v>
      </c>
      <c r="K150" s="8">
        <v>4100</v>
      </c>
      <c r="L150" s="22">
        <v>45785</v>
      </c>
      <c r="M150" s="21">
        <v>-8</v>
      </c>
      <c r="N150" s="21">
        <f t="shared" si="8"/>
        <v>22</v>
      </c>
      <c r="O150" s="34">
        <f t="shared" si="9"/>
        <v>-32800</v>
      </c>
      <c r="P150" s="34">
        <f t="shared" si="10"/>
        <v>90200</v>
      </c>
      <c r="Q150" s="21">
        <f t="shared" si="11"/>
        <v>30</v>
      </c>
    </row>
    <row r="151" spans="1:17" x14ac:dyDescent="0.25">
      <c r="A151" s="21" t="s">
        <v>12</v>
      </c>
      <c r="B151" s="21" t="s">
        <v>211</v>
      </c>
      <c r="C151" s="20" t="s">
        <v>220</v>
      </c>
      <c r="D151" s="26">
        <v>4577140488</v>
      </c>
      <c r="E151" s="22">
        <v>45764</v>
      </c>
      <c r="F151" s="22">
        <v>45764</v>
      </c>
      <c r="G151" s="21">
        <v>14492611759</v>
      </c>
      <c r="H151" s="21" t="s">
        <v>221</v>
      </c>
      <c r="I151" s="8">
        <v>7964.26</v>
      </c>
      <c r="J151" s="22">
        <v>45794</v>
      </c>
      <c r="K151" s="8">
        <v>6528.08</v>
      </c>
      <c r="L151" s="22">
        <v>45790</v>
      </c>
      <c r="M151" s="21">
        <v>-4</v>
      </c>
      <c r="N151" s="21">
        <f t="shared" si="8"/>
        <v>26</v>
      </c>
      <c r="O151" s="34">
        <f t="shared" si="9"/>
        <v>-26112.32</v>
      </c>
      <c r="P151" s="34">
        <f t="shared" si="10"/>
        <v>169730.08</v>
      </c>
      <c r="Q151" s="21">
        <f t="shared" si="11"/>
        <v>30</v>
      </c>
    </row>
    <row r="152" spans="1:17" x14ac:dyDescent="0.25">
      <c r="A152" s="21" t="s">
        <v>12</v>
      </c>
      <c r="B152" s="21" t="s">
        <v>211</v>
      </c>
      <c r="C152" s="20" t="s">
        <v>222</v>
      </c>
      <c r="D152" s="26">
        <v>1769540491</v>
      </c>
      <c r="E152" s="22">
        <v>45771</v>
      </c>
      <c r="F152" s="22">
        <v>45771</v>
      </c>
      <c r="G152" s="21">
        <v>14538019821</v>
      </c>
      <c r="H152" s="21">
        <v>52</v>
      </c>
      <c r="I152" s="8">
        <v>300.8</v>
      </c>
      <c r="J152" s="22">
        <v>45801</v>
      </c>
      <c r="K152" s="8">
        <v>246.56</v>
      </c>
      <c r="L152" s="22">
        <v>45786</v>
      </c>
      <c r="M152" s="21">
        <v>-15</v>
      </c>
      <c r="N152" s="21">
        <f t="shared" si="8"/>
        <v>15</v>
      </c>
      <c r="O152" s="34">
        <f t="shared" si="9"/>
        <v>-3698.4</v>
      </c>
      <c r="P152" s="34">
        <f t="shared" si="10"/>
        <v>3698.4</v>
      </c>
      <c r="Q152" s="21">
        <f t="shared" si="11"/>
        <v>30</v>
      </c>
    </row>
    <row r="153" spans="1:17" x14ac:dyDescent="0.25">
      <c r="A153" s="21" t="s">
        <v>12</v>
      </c>
      <c r="B153" s="21" t="s">
        <v>211</v>
      </c>
      <c r="C153" s="20" t="s">
        <v>223</v>
      </c>
      <c r="D153" s="26">
        <v>1962580492</v>
      </c>
      <c r="E153" s="22">
        <v>45774</v>
      </c>
      <c r="F153" s="22">
        <v>45774</v>
      </c>
      <c r="G153" s="21">
        <v>14546141383</v>
      </c>
      <c r="H153" s="21" t="s">
        <v>224</v>
      </c>
      <c r="I153" s="8">
        <v>661.24</v>
      </c>
      <c r="J153" s="22">
        <v>45804</v>
      </c>
      <c r="K153" s="8">
        <v>542</v>
      </c>
      <c r="L153" s="22">
        <v>45785</v>
      </c>
      <c r="M153" s="21">
        <v>-19</v>
      </c>
      <c r="N153" s="21">
        <f t="shared" si="8"/>
        <v>11</v>
      </c>
      <c r="O153" s="34">
        <f t="shared" si="9"/>
        <v>-10298</v>
      </c>
      <c r="P153" s="34">
        <f t="shared" si="10"/>
        <v>5962</v>
      </c>
      <c r="Q153" s="21">
        <f t="shared" si="11"/>
        <v>30</v>
      </c>
    </row>
    <row r="154" spans="1:17" x14ac:dyDescent="0.25">
      <c r="A154" s="21" t="s">
        <v>12</v>
      </c>
      <c r="B154" s="21" t="s">
        <v>211</v>
      </c>
      <c r="C154" s="20" t="s">
        <v>223</v>
      </c>
      <c r="D154" s="26">
        <v>1962580492</v>
      </c>
      <c r="E154" s="22">
        <v>45776</v>
      </c>
      <c r="F154" s="22">
        <v>45776</v>
      </c>
      <c r="G154" s="21">
        <v>14556140110</v>
      </c>
      <c r="H154" s="21" t="s">
        <v>225</v>
      </c>
      <c r="I154" s="8">
        <v>1046.76</v>
      </c>
      <c r="J154" s="22">
        <v>45806</v>
      </c>
      <c r="K154" s="8">
        <v>858</v>
      </c>
      <c r="L154" s="22">
        <v>45790</v>
      </c>
      <c r="M154" s="21">
        <v>-16</v>
      </c>
      <c r="N154" s="21">
        <f t="shared" si="8"/>
        <v>14</v>
      </c>
      <c r="O154" s="34">
        <f t="shared" si="9"/>
        <v>-13728</v>
      </c>
      <c r="P154" s="34">
        <f t="shared" si="10"/>
        <v>12012</v>
      </c>
      <c r="Q154" s="21">
        <f t="shared" si="11"/>
        <v>30</v>
      </c>
    </row>
    <row r="155" spans="1:17" x14ac:dyDescent="0.25">
      <c r="A155" s="21" t="s">
        <v>12</v>
      </c>
      <c r="B155" s="21" t="s">
        <v>211</v>
      </c>
      <c r="C155" s="20" t="s">
        <v>226</v>
      </c>
      <c r="D155" s="26">
        <v>2233070503</v>
      </c>
      <c r="E155" s="22">
        <v>45777</v>
      </c>
      <c r="F155" s="22">
        <v>45777</v>
      </c>
      <c r="G155" s="21">
        <v>14567610550</v>
      </c>
      <c r="H155" s="21" t="s">
        <v>227</v>
      </c>
      <c r="I155" s="8">
        <v>34998.480000000003</v>
      </c>
      <c r="J155" s="22">
        <v>45807</v>
      </c>
      <c r="K155" s="8">
        <v>28687.279999999999</v>
      </c>
      <c r="L155" s="22">
        <v>45786</v>
      </c>
      <c r="M155" s="21">
        <v>-21</v>
      </c>
      <c r="N155" s="21">
        <f t="shared" si="8"/>
        <v>9</v>
      </c>
      <c r="O155" s="34">
        <f t="shared" si="9"/>
        <v>-602432.88</v>
      </c>
      <c r="P155" s="34">
        <f t="shared" si="10"/>
        <v>258185.52</v>
      </c>
      <c r="Q155" s="21">
        <f t="shared" si="11"/>
        <v>30</v>
      </c>
    </row>
    <row r="156" spans="1:17" x14ac:dyDescent="0.25">
      <c r="A156" s="21" t="s">
        <v>12</v>
      </c>
      <c r="B156" s="21" t="s">
        <v>211</v>
      </c>
      <c r="C156" s="20" t="s">
        <v>228</v>
      </c>
      <c r="D156" s="26">
        <v>1471810497</v>
      </c>
      <c r="E156" s="22">
        <v>45785</v>
      </c>
      <c r="F156" s="22">
        <v>45785</v>
      </c>
      <c r="G156" s="21">
        <v>14632508201</v>
      </c>
      <c r="H156" s="21" t="s">
        <v>229</v>
      </c>
      <c r="I156" s="8">
        <v>5851.38</v>
      </c>
      <c r="J156" s="22">
        <v>45815</v>
      </c>
      <c r="K156" s="8">
        <v>4796.21</v>
      </c>
      <c r="L156" s="22">
        <v>45790</v>
      </c>
      <c r="M156" s="21">
        <v>-25</v>
      </c>
      <c r="N156" s="21">
        <f t="shared" si="8"/>
        <v>5</v>
      </c>
      <c r="O156" s="34">
        <f t="shared" si="9"/>
        <v>-119905.25</v>
      </c>
      <c r="P156" s="34">
        <f t="shared" si="10"/>
        <v>23981.05</v>
      </c>
      <c r="Q156" s="21">
        <f t="shared" si="11"/>
        <v>30</v>
      </c>
    </row>
    <row r="157" spans="1:17" x14ac:dyDescent="0.25">
      <c r="A157" s="21" t="s">
        <v>12</v>
      </c>
      <c r="B157" s="21" t="s">
        <v>211</v>
      </c>
      <c r="C157" s="20" t="s">
        <v>230</v>
      </c>
      <c r="D157" s="26">
        <v>132120460</v>
      </c>
      <c r="E157" s="22">
        <v>45786</v>
      </c>
      <c r="F157" s="22">
        <v>45786</v>
      </c>
      <c r="G157" s="21">
        <v>14640264290</v>
      </c>
      <c r="H157" s="21" t="s">
        <v>231</v>
      </c>
      <c r="I157" s="8">
        <v>128221.85</v>
      </c>
      <c r="J157" s="22">
        <v>45816</v>
      </c>
      <c r="K157" s="8">
        <v>105099.88</v>
      </c>
      <c r="L157" s="22">
        <v>45790</v>
      </c>
      <c r="M157" s="21">
        <v>-26</v>
      </c>
      <c r="N157" s="21">
        <f t="shared" si="8"/>
        <v>4</v>
      </c>
      <c r="O157" s="34">
        <f t="shared" si="9"/>
        <v>-2732596.88</v>
      </c>
      <c r="P157" s="34">
        <f t="shared" si="10"/>
        <v>420399.52</v>
      </c>
      <c r="Q157" s="21">
        <f t="shared" si="11"/>
        <v>30</v>
      </c>
    </row>
    <row r="158" spans="1:17" x14ac:dyDescent="0.25">
      <c r="A158" s="21" t="s">
        <v>12</v>
      </c>
      <c r="B158" s="21" t="s">
        <v>211</v>
      </c>
      <c r="C158" s="20" t="s">
        <v>232</v>
      </c>
      <c r="D158" s="26">
        <v>1347270496</v>
      </c>
      <c r="E158" s="22">
        <v>45792</v>
      </c>
      <c r="F158" s="22">
        <v>45792</v>
      </c>
      <c r="G158" s="21">
        <v>14675983783</v>
      </c>
      <c r="H158" s="21">
        <v>11</v>
      </c>
      <c r="I158" s="8">
        <v>14146.92</v>
      </c>
      <c r="J158" s="22">
        <v>45822</v>
      </c>
      <c r="K158" s="8">
        <v>11595.84</v>
      </c>
      <c r="L158" s="22">
        <v>45793</v>
      </c>
      <c r="M158" s="21">
        <v>-29</v>
      </c>
      <c r="N158" s="21">
        <f t="shared" si="8"/>
        <v>1</v>
      </c>
      <c r="O158" s="34">
        <f t="shared" si="9"/>
        <v>-336279.36</v>
      </c>
      <c r="P158" s="34">
        <f t="shared" si="10"/>
        <v>11595.84</v>
      </c>
      <c r="Q158" s="21">
        <f t="shared" si="11"/>
        <v>30</v>
      </c>
    </row>
    <row r="159" spans="1:17" x14ac:dyDescent="0.25">
      <c r="A159" s="21" t="s">
        <v>12</v>
      </c>
      <c r="B159" s="21" t="s">
        <v>211</v>
      </c>
      <c r="C159" s="20" t="s">
        <v>233</v>
      </c>
      <c r="D159" s="26">
        <v>1099200493</v>
      </c>
      <c r="E159" s="22">
        <v>45795</v>
      </c>
      <c r="F159" s="22">
        <v>45795</v>
      </c>
      <c r="G159" s="21">
        <v>14700750496</v>
      </c>
      <c r="H159" s="21" t="s">
        <v>234</v>
      </c>
      <c r="I159" s="8">
        <v>7185.8</v>
      </c>
      <c r="J159" s="22">
        <v>45825</v>
      </c>
      <c r="K159" s="8">
        <v>5890</v>
      </c>
      <c r="L159" s="22">
        <v>45798</v>
      </c>
      <c r="M159" s="21">
        <v>-27</v>
      </c>
      <c r="N159" s="21">
        <f t="shared" si="8"/>
        <v>3</v>
      </c>
      <c r="O159" s="34">
        <f t="shared" si="9"/>
        <v>-159030</v>
      </c>
      <c r="P159" s="34">
        <f t="shared" si="10"/>
        <v>17670</v>
      </c>
      <c r="Q159" s="21">
        <f t="shared" si="11"/>
        <v>30</v>
      </c>
    </row>
    <row r="160" spans="1:17" x14ac:dyDescent="0.25">
      <c r="A160" s="21" t="s">
        <v>12</v>
      </c>
      <c r="B160" s="21" t="s">
        <v>211</v>
      </c>
      <c r="C160" s="20" t="s">
        <v>235</v>
      </c>
      <c r="D160" s="26" t="s">
        <v>236</v>
      </c>
      <c r="E160" s="22">
        <v>45793</v>
      </c>
      <c r="F160" s="22">
        <v>45793</v>
      </c>
      <c r="G160" s="21">
        <v>14701509840</v>
      </c>
      <c r="H160" s="21" t="s">
        <v>237</v>
      </c>
      <c r="I160" s="8">
        <v>18468.73</v>
      </c>
      <c r="J160" s="22">
        <v>45823</v>
      </c>
      <c r="K160" s="8">
        <v>18468.73</v>
      </c>
      <c r="L160" s="22">
        <v>45798</v>
      </c>
      <c r="M160" s="21">
        <v>-25</v>
      </c>
      <c r="N160" s="21">
        <f t="shared" si="8"/>
        <v>5</v>
      </c>
      <c r="O160" s="34">
        <f t="shared" si="9"/>
        <v>-461718.25</v>
      </c>
      <c r="P160" s="34">
        <f t="shared" si="10"/>
        <v>92343.65</v>
      </c>
      <c r="Q160" s="21">
        <f t="shared" si="11"/>
        <v>30</v>
      </c>
    </row>
    <row r="161" spans="1:17" x14ac:dyDescent="0.25">
      <c r="A161" s="21" t="s">
        <v>12</v>
      </c>
      <c r="B161" s="21" t="s">
        <v>211</v>
      </c>
      <c r="C161" s="20" t="s">
        <v>238</v>
      </c>
      <c r="D161" s="26" t="s">
        <v>239</v>
      </c>
      <c r="E161" s="22">
        <v>45795</v>
      </c>
      <c r="F161" s="22">
        <v>45795</v>
      </c>
      <c r="G161" s="21">
        <v>14701583188</v>
      </c>
      <c r="H161" s="21" t="s">
        <v>74</v>
      </c>
      <c r="I161" s="8">
        <v>9357.48</v>
      </c>
      <c r="J161" s="22">
        <v>45825</v>
      </c>
      <c r="K161" s="8">
        <v>9357.48</v>
      </c>
      <c r="L161" s="22">
        <v>45807</v>
      </c>
      <c r="M161" s="21">
        <v>-18</v>
      </c>
      <c r="N161" s="21">
        <f t="shared" si="8"/>
        <v>12</v>
      </c>
      <c r="O161" s="34">
        <f t="shared" si="9"/>
        <v>-168434.63999999998</v>
      </c>
      <c r="P161" s="34">
        <f t="shared" si="10"/>
        <v>112289.76</v>
      </c>
      <c r="Q161" s="21">
        <f t="shared" si="11"/>
        <v>30</v>
      </c>
    </row>
    <row r="162" spans="1:17" x14ac:dyDescent="0.25">
      <c r="A162" s="21" t="s">
        <v>12</v>
      </c>
      <c r="B162" s="21" t="s">
        <v>211</v>
      </c>
      <c r="C162" s="20" t="s">
        <v>240</v>
      </c>
      <c r="D162" s="26">
        <v>1964590499</v>
      </c>
      <c r="E162" s="22">
        <v>45797</v>
      </c>
      <c r="F162" s="22">
        <v>45797</v>
      </c>
      <c r="G162" s="21">
        <v>14725828866</v>
      </c>
      <c r="H162" s="21">
        <v>35</v>
      </c>
      <c r="I162" s="8">
        <v>5952.09</v>
      </c>
      <c r="J162" s="22">
        <v>45827</v>
      </c>
      <c r="K162" s="8">
        <v>4878.76</v>
      </c>
      <c r="L162" s="22">
        <v>45817</v>
      </c>
      <c r="M162" s="21">
        <v>-10</v>
      </c>
      <c r="N162" s="21">
        <f t="shared" si="8"/>
        <v>20</v>
      </c>
      <c r="O162" s="34">
        <f t="shared" si="9"/>
        <v>-48787.600000000006</v>
      </c>
      <c r="P162" s="34">
        <f t="shared" si="10"/>
        <v>97575.200000000012</v>
      </c>
      <c r="Q162" s="21">
        <f t="shared" si="11"/>
        <v>30</v>
      </c>
    </row>
    <row r="163" spans="1:17" x14ac:dyDescent="0.25">
      <c r="A163" s="21" t="s">
        <v>12</v>
      </c>
      <c r="B163" s="21" t="s">
        <v>211</v>
      </c>
      <c r="C163" s="20" t="s">
        <v>83</v>
      </c>
      <c r="D163" s="26">
        <v>5596290824</v>
      </c>
      <c r="E163" s="22">
        <v>45798</v>
      </c>
      <c r="F163" s="22">
        <v>45798</v>
      </c>
      <c r="G163" s="21">
        <v>14732485200</v>
      </c>
      <c r="H163" s="21" t="s">
        <v>241</v>
      </c>
      <c r="I163" s="8">
        <v>5978</v>
      </c>
      <c r="J163" s="22">
        <v>45828</v>
      </c>
      <c r="K163" s="8">
        <v>4900</v>
      </c>
      <c r="L163" s="22">
        <v>45818</v>
      </c>
      <c r="M163" s="21">
        <v>-10</v>
      </c>
      <c r="N163" s="21">
        <f t="shared" si="8"/>
        <v>20</v>
      </c>
      <c r="O163" s="34">
        <f t="shared" si="9"/>
        <v>-49000</v>
      </c>
      <c r="P163" s="34">
        <f t="shared" si="10"/>
        <v>98000</v>
      </c>
      <c r="Q163" s="21">
        <f t="shared" si="11"/>
        <v>30</v>
      </c>
    </row>
    <row r="164" spans="1:17" x14ac:dyDescent="0.25">
      <c r="A164" s="21" t="s">
        <v>12</v>
      </c>
      <c r="B164" s="21" t="s">
        <v>211</v>
      </c>
      <c r="C164" s="20" t="s">
        <v>242</v>
      </c>
      <c r="D164" s="26">
        <v>2260220500</v>
      </c>
      <c r="E164" s="22">
        <v>45798</v>
      </c>
      <c r="F164" s="22">
        <v>45798</v>
      </c>
      <c r="G164" s="21">
        <v>14732981467</v>
      </c>
      <c r="H164" s="21" t="s">
        <v>243</v>
      </c>
      <c r="I164" s="8">
        <v>8931.5</v>
      </c>
      <c r="J164" s="22">
        <v>45828</v>
      </c>
      <c r="K164" s="8">
        <v>7320.9</v>
      </c>
      <c r="L164" s="22">
        <v>45825</v>
      </c>
      <c r="M164" s="21">
        <v>-3</v>
      </c>
      <c r="N164" s="21">
        <f t="shared" si="8"/>
        <v>27</v>
      </c>
      <c r="O164" s="34">
        <f t="shared" si="9"/>
        <v>-21962.699999999997</v>
      </c>
      <c r="P164" s="34">
        <f t="shared" si="10"/>
        <v>197664.3</v>
      </c>
      <c r="Q164" s="21">
        <f t="shared" si="11"/>
        <v>30</v>
      </c>
    </row>
    <row r="165" spans="1:17" x14ac:dyDescent="0.25">
      <c r="A165" s="21" t="s">
        <v>12</v>
      </c>
      <c r="B165" s="21" t="s">
        <v>211</v>
      </c>
      <c r="C165" s="20" t="s">
        <v>242</v>
      </c>
      <c r="D165" s="26">
        <v>2260220500</v>
      </c>
      <c r="E165" s="22">
        <v>45798</v>
      </c>
      <c r="F165" s="22">
        <v>45798</v>
      </c>
      <c r="G165" s="21">
        <v>14732987917</v>
      </c>
      <c r="H165" s="21" t="s">
        <v>244</v>
      </c>
      <c r="I165" s="8">
        <v>3348.9</v>
      </c>
      <c r="J165" s="22">
        <v>45828</v>
      </c>
      <c r="K165" s="8">
        <v>2745</v>
      </c>
      <c r="L165" s="22">
        <v>45817</v>
      </c>
      <c r="M165" s="21">
        <v>-11</v>
      </c>
      <c r="N165" s="21">
        <f t="shared" si="8"/>
        <v>19</v>
      </c>
      <c r="O165" s="34">
        <f t="shared" si="9"/>
        <v>-30195</v>
      </c>
      <c r="P165" s="34">
        <f t="shared" si="10"/>
        <v>52155</v>
      </c>
      <c r="Q165" s="21">
        <f t="shared" si="11"/>
        <v>30</v>
      </c>
    </row>
    <row r="166" spans="1:17" x14ac:dyDescent="0.25">
      <c r="A166" s="21" t="s">
        <v>12</v>
      </c>
      <c r="B166" s="21" t="s">
        <v>211</v>
      </c>
      <c r="C166" s="20" t="s">
        <v>82</v>
      </c>
      <c r="D166" s="26">
        <v>2094360506</v>
      </c>
      <c r="E166" s="22">
        <v>45799</v>
      </c>
      <c r="F166" s="22">
        <v>45799</v>
      </c>
      <c r="G166" s="21">
        <v>14741910691</v>
      </c>
      <c r="H166" s="21">
        <v>14</v>
      </c>
      <c r="I166" s="8">
        <v>54507.09</v>
      </c>
      <c r="J166" s="22">
        <v>45829</v>
      </c>
      <c r="K166" s="8">
        <v>44677.94</v>
      </c>
      <c r="L166" s="22">
        <v>45811</v>
      </c>
      <c r="M166" s="21">
        <v>-18</v>
      </c>
      <c r="N166" s="21">
        <f t="shared" si="8"/>
        <v>12</v>
      </c>
      <c r="O166" s="34">
        <f t="shared" si="9"/>
        <v>-804202.92</v>
      </c>
      <c r="P166" s="34">
        <f t="shared" si="10"/>
        <v>536135.28</v>
      </c>
      <c r="Q166" s="21">
        <f t="shared" si="11"/>
        <v>30</v>
      </c>
    </row>
    <row r="167" spans="1:17" x14ac:dyDescent="0.25">
      <c r="A167" s="21" t="s">
        <v>12</v>
      </c>
      <c r="B167" s="21" t="s">
        <v>211</v>
      </c>
      <c r="C167" s="20" t="s">
        <v>245</v>
      </c>
      <c r="D167" s="26">
        <v>1341960498</v>
      </c>
      <c r="E167" s="22">
        <v>45803</v>
      </c>
      <c r="F167" s="22">
        <v>45803</v>
      </c>
      <c r="G167" s="21">
        <v>14758026320</v>
      </c>
      <c r="H167" s="21" t="s">
        <v>246</v>
      </c>
      <c r="I167" s="8">
        <v>1699.9</v>
      </c>
      <c r="J167" s="22">
        <v>45833</v>
      </c>
      <c r="K167" s="8">
        <v>1393.36</v>
      </c>
      <c r="L167" s="22">
        <v>45811</v>
      </c>
      <c r="M167" s="21">
        <v>-22</v>
      </c>
      <c r="N167" s="21">
        <f t="shared" si="8"/>
        <v>8</v>
      </c>
      <c r="O167" s="34">
        <f t="shared" si="9"/>
        <v>-30653.919999999998</v>
      </c>
      <c r="P167" s="34">
        <f t="shared" si="10"/>
        <v>11146.88</v>
      </c>
      <c r="Q167" s="21">
        <f t="shared" si="11"/>
        <v>30</v>
      </c>
    </row>
    <row r="168" spans="1:17" x14ac:dyDescent="0.25">
      <c r="A168" s="21" t="s">
        <v>12</v>
      </c>
      <c r="B168" s="21" t="s">
        <v>211</v>
      </c>
      <c r="C168" s="20" t="s">
        <v>247</v>
      </c>
      <c r="D168" s="26">
        <v>1477500498</v>
      </c>
      <c r="E168" s="22">
        <v>45804</v>
      </c>
      <c r="F168" s="22">
        <v>45804</v>
      </c>
      <c r="G168" s="21">
        <v>14766068963</v>
      </c>
      <c r="H168" s="21">
        <v>94</v>
      </c>
      <c r="I168" s="8">
        <v>5331.4</v>
      </c>
      <c r="J168" s="22">
        <v>45834</v>
      </c>
      <c r="K168" s="8">
        <v>4370</v>
      </c>
      <c r="L168" s="22">
        <v>45818</v>
      </c>
      <c r="M168" s="21">
        <v>-16</v>
      </c>
      <c r="N168" s="21">
        <f t="shared" si="8"/>
        <v>14</v>
      </c>
      <c r="O168" s="34">
        <f t="shared" si="9"/>
        <v>-69920</v>
      </c>
      <c r="P168" s="34">
        <f t="shared" si="10"/>
        <v>61180</v>
      </c>
      <c r="Q168" s="21">
        <f t="shared" si="11"/>
        <v>30</v>
      </c>
    </row>
    <row r="169" spans="1:17" x14ac:dyDescent="0.25">
      <c r="A169" s="21" t="s">
        <v>12</v>
      </c>
      <c r="B169" s="21" t="s">
        <v>211</v>
      </c>
      <c r="C169" s="20" t="s">
        <v>248</v>
      </c>
      <c r="D169" s="26">
        <v>1827540491</v>
      </c>
      <c r="E169" s="22">
        <v>45806</v>
      </c>
      <c r="F169" s="22">
        <v>45806</v>
      </c>
      <c r="G169" s="21">
        <v>14778713544</v>
      </c>
      <c r="H169" s="21" t="s">
        <v>249</v>
      </c>
      <c r="I169" s="8">
        <v>1055.03</v>
      </c>
      <c r="J169" s="22">
        <v>45836</v>
      </c>
      <c r="K169" s="8">
        <v>864.78</v>
      </c>
      <c r="L169" s="22">
        <v>45818</v>
      </c>
      <c r="M169" s="21">
        <v>-18</v>
      </c>
      <c r="N169" s="21">
        <f t="shared" si="8"/>
        <v>12</v>
      </c>
      <c r="O169" s="34">
        <f t="shared" si="9"/>
        <v>-15566.039999999999</v>
      </c>
      <c r="P169" s="34">
        <f t="shared" si="10"/>
        <v>10377.36</v>
      </c>
      <c r="Q169" s="21">
        <f t="shared" si="11"/>
        <v>30</v>
      </c>
    </row>
    <row r="170" spans="1:17" x14ac:dyDescent="0.25">
      <c r="A170" s="21" t="s">
        <v>12</v>
      </c>
      <c r="B170" s="21" t="s">
        <v>211</v>
      </c>
      <c r="C170" s="20" t="s">
        <v>250</v>
      </c>
      <c r="D170" s="26">
        <v>1788640496</v>
      </c>
      <c r="E170" s="22">
        <v>45807</v>
      </c>
      <c r="F170" s="22">
        <v>45807</v>
      </c>
      <c r="G170" s="21">
        <v>14788009227</v>
      </c>
      <c r="H170" s="21" t="s">
        <v>251</v>
      </c>
      <c r="I170" s="8">
        <v>26619.81</v>
      </c>
      <c r="J170" s="22">
        <v>45837</v>
      </c>
      <c r="K170" s="8">
        <v>21819.52</v>
      </c>
      <c r="L170" s="22">
        <v>45824</v>
      </c>
      <c r="M170" s="21">
        <v>-13</v>
      </c>
      <c r="N170" s="21">
        <f t="shared" si="8"/>
        <v>17</v>
      </c>
      <c r="O170" s="34">
        <f t="shared" si="9"/>
        <v>-283653.76000000001</v>
      </c>
      <c r="P170" s="34">
        <f t="shared" si="10"/>
        <v>370931.84</v>
      </c>
      <c r="Q170" s="21">
        <f t="shared" si="11"/>
        <v>30</v>
      </c>
    </row>
    <row r="171" spans="1:17" x14ac:dyDescent="0.25">
      <c r="A171" s="21" t="s">
        <v>12</v>
      </c>
      <c r="B171" s="21" t="s">
        <v>211</v>
      </c>
      <c r="C171" s="20" t="s">
        <v>252</v>
      </c>
      <c r="D171" s="26">
        <v>1680440490</v>
      </c>
      <c r="E171" s="22">
        <v>45821</v>
      </c>
      <c r="F171" s="22">
        <v>45821</v>
      </c>
      <c r="G171" s="21">
        <v>14900406313</v>
      </c>
      <c r="H171" s="21">
        <v>260</v>
      </c>
      <c r="I171" s="8">
        <v>6000.41</v>
      </c>
      <c r="J171" s="22">
        <v>45851</v>
      </c>
      <c r="K171" s="8">
        <v>4918.37</v>
      </c>
      <c r="L171" s="22">
        <v>45831</v>
      </c>
      <c r="M171" s="21">
        <v>-20</v>
      </c>
      <c r="N171" s="21">
        <f t="shared" si="8"/>
        <v>10</v>
      </c>
      <c r="O171" s="34">
        <f t="shared" si="9"/>
        <v>-98367.4</v>
      </c>
      <c r="P171" s="34">
        <f t="shared" si="10"/>
        <v>49183.7</v>
      </c>
      <c r="Q171" s="21">
        <f t="shared" si="11"/>
        <v>30</v>
      </c>
    </row>
    <row r="172" spans="1:17" x14ac:dyDescent="0.25">
      <c r="A172" s="21" t="s">
        <v>12</v>
      </c>
      <c r="B172" s="21" t="s">
        <v>253</v>
      </c>
      <c r="C172" s="20" t="s">
        <v>254</v>
      </c>
      <c r="D172" s="26">
        <v>2265830469</v>
      </c>
      <c r="E172" s="22">
        <v>45824</v>
      </c>
      <c r="F172" s="22">
        <v>45824</v>
      </c>
      <c r="G172" s="21">
        <v>14921918365</v>
      </c>
      <c r="H172" s="21">
        <v>45</v>
      </c>
      <c r="I172" s="8">
        <v>12000</v>
      </c>
      <c r="J172" s="22">
        <v>45854</v>
      </c>
      <c r="K172" s="8">
        <v>12000</v>
      </c>
      <c r="L172" s="22">
        <v>45833</v>
      </c>
      <c r="M172" s="21">
        <v>-21</v>
      </c>
      <c r="N172" s="21">
        <f t="shared" si="8"/>
        <v>9</v>
      </c>
      <c r="O172" s="34">
        <f t="shared" si="9"/>
        <v>-252000</v>
      </c>
      <c r="P172" s="34">
        <f t="shared" si="10"/>
        <v>108000</v>
      </c>
      <c r="Q172" s="21">
        <f t="shared" si="11"/>
        <v>30</v>
      </c>
    </row>
    <row r="173" spans="1:17" x14ac:dyDescent="0.25">
      <c r="A173" s="21" t="s">
        <v>12</v>
      </c>
      <c r="B173" s="21" t="s">
        <v>255</v>
      </c>
      <c r="C173" s="20" t="s">
        <v>40</v>
      </c>
      <c r="D173" s="26">
        <v>1334410493</v>
      </c>
      <c r="E173" s="22">
        <v>45737</v>
      </c>
      <c r="F173" s="22">
        <v>45737</v>
      </c>
      <c r="G173" s="21">
        <v>14298705356</v>
      </c>
      <c r="H173" s="21">
        <v>11</v>
      </c>
      <c r="I173" s="8">
        <v>35951.879999999997</v>
      </c>
      <c r="J173" s="22">
        <v>45767</v>
      </c>
      <c r="K173" s="8">
        <v>29468.75</v>
      </c>
      <c r="L173" s="22">
        <v>45748</v>
      </c>
      <c r="M173" s="21">
        <v>-19</v>
      </c>
      <c r="N173" s="21">
        <f t="shared" si="8"/>
        <v>11</v>
      </c>
      <c r="O173" s="34">
        <f t="shared" si="9"/>
        <v>-559906.25</v>
      </c>
      <c r="P173" s="34">
        <f t="shared" si="10"/>
        <v>324156.25</v>
      </c>
      <c r="Q173" s="21">
        <f t="shared" si="11"/>
        <v>30</v>
      </c>
    </row>
    <row r="174" spans="1:17" x14ac:dyDescent="0.25">
      <c r="A174" s="21" t="s">
        <v>12</v>
      </c>
      <c r="B174" s="21" t="s">
        <v>255</v>
      </c>
      <c r="C174" s="20" t="s">
        <v>256</v>
      </c>
      <c r="D174" s="26">
        <v>5565011003</v>
      </c>
      <c r="E174" s="22">
        <v>45754</v>
      </c>
      <c r="F174" s="22">
        <v>45754</v>
      </c>
      <c r="G174" s="21">
        <v>14409626180</v>
      </c>
      <c r="H174" s="21" t="s">
        <v>257</v>
      </c>
      <c r="I174" s="8">
        <v>9333</v>
      </c>
      <c r="J174" s="22">
        <v>45784</v>
      </c>
      <c r="K174" s="8">
        <v>7650</v>
      </c>
      <c r="L174" s="22">
        <v>45757</v>
      </c>
      <c r="M174" s="21">
        <v>-27</v>
      </c>
      <c r="N174" s="21">
        <f t="shared" si="8"/>
        <v>3</v>
      </c>
      <c r="O174" s="34">
        <f t="shared" si="9"/>
        <v>-206550</v>
      </c>
      <c r="P174" s="34">
        <f t="shared" si="10"/>
        <v>22950</v>
      </c>
      <c r="Q174" s="21">
        <f t="shared" si="11"/>
        <v>30</v>
      </c>
    </row>
    <row r="175" spans="1:17" x14ac:dyDescent="0.25">
      <c r="A175" s="21" t="s">
        <v>12</v>
      </c>
      <c r="B175" s="21" t="s">
        <v>255</v>
      </c>
      <c r="C175" s="20" t="s">
        <v>258</v>
      </c>
      <c r="D175" s="26">
        <v>2046440513</v>
      </c>
      <c r="E175" s="22">
        <v>45756</v>
      </c>
      <c r="F175" s="22">
        <v>45756</v>
      </c>
      <c r="G175" s="21">
        <v>14433166438</v>
      </c>
      <c r="H175" s="21" t="s">
        <v>259</v>
      </c>
      <c r="I175" s="8">
        <v>11633.6</v>
      </c>
      <c r="J175" s="22">
        <v>45786</v>
      </c>
      <c r="K175" s="8">
        <v>10576</v>
      </c>
      <c r="L175" s="22">
        <v>45764</v>
      </c>
      <c r="M175" s="21">
        <v>-22</v>
      </c>
      <c r="N175" s="21">
        <f t="shared" si="8"/>
        <v>8</v>
      </c>
      <c r="O175" s="34">
        <f t="shared" si="9"/>
        <v>-232672</v>
      </c>
      <c r="P175" s="34">
        <f t="shared" si="10"/>
        <v>84608</v>
      </c>
      <c r="Q175" s="21">
        <f t="shared" si="11"/>
        <v>30</v>
      </c>
    </row>
    <row r="176" spans="1:17" x14ac:dyDescent="0.25">
      <c r="A176" s="21" t="s">
        <v>12</v>
      </c>
      <c r="B176" s="21" t="s">
        <v>255</v>
      </c>
      <c r="C176" s="20" t="s">
        <v>260</v>
      </c>
      <c r="D176" s="26">
        <v>2028350490</v>
      </c>
      <c r="E176" s="22">
        <v>45762</v>
      </c>
      <c r="F176" s="22">
        <v>45762</v>
      </c>
      <c r="G176" s="21">
        <v>14469646380</v>
      </c>
      <c r="H176" s="21" t="s">
        <v>114</v>
      </c>
      <c r="I176" s="8">
        <v>11455.83</v>
      </c>
      <c r="J176" s="22">
        <v>45792</v>
      </c>
      <c r="K176" s="8">
        <v>10414.39</v>
      </c>
      <c r="L176" s="22">
        <v>45769</v>
      </c>
      <c r="M176" s="21">
        <v>-23</v>
      </c>
      <c r="N176" s="21">
        <f t="shared" si="8"/>
        <v>7</v>
      </c>
      <c r="O176" s="34">
        <f t="shared" si="9"/>
        <v>-239530.96999999997</v>
      </c>
      <c r="P176" s="34">
        <f t="shared" si="10"/>
        <v>72900.73</v>
      </c>
      <c r="Q176" s="21">
        <f t="shared" si="11"/>
        <v>30</v>
      </c>
    </row>
    <row r="177" spans="1:17" x14ac:dyDescent="0.25">
      <c r="A177" s="21" t="s">
        <v>12</v>
      </c>
      <c r="B177" s="21" t="s">
        <v>255</v>
      </c>
      <c r="C177" s="20" t="s">
        <v>261</v>
      </c>
      <c r="D177" s="26">
        <v>2176491203</v>
      </c>
      <c r="E177" s="22">
        <v>45762</v>
      </c>
      <c r="F177" s="22">
        <v>45762</v>
      </c>
      <c r="G177" s="21">
        <v>14470545094</v>
      </c>
      <c r="H177" s="21" t="s">
        <v>262</v>
      </c>
      <c r="I177" s="8">
        <v>2695.4</v>
      </c>
      <c r="J177" s="22">
        <v>45792</v>
      </c>
      <c r="K177" s="8">
        <v>2280.04</v>
      </c>
      <c r="L177" s="22">
        <v>45764</v>
      </c>
      <c r="M177" s="21">
        <v>-28</v>
      </c>
      <c r="N177" s="21">
        <f t="shared" si="8"/>
        <v>2</v>
      </c>
      <c r="O177" s="34">
        <f t="shared" si="9"/>
        <v>-63841.119999999995</v>
      </c>
      <c r="P177" s="34">
        <f t="shared" si="10"/>
        <v>4560.08</v>
      </c>
      <c r="Q177" s="21">
        <f t="shared" si="11"/>
        <v>30</v>
      </c>
    </row>
    <row r="178" spans="1:17" x14ac:dyDescent="0.25">
      <c r="A178" s="21" t="s">
        <v>12</v>
      </c>
      <c r="B178" s="21" t="s">
        <v>255</v>
      </c>
      <c r="C178" s="20" t="s">
        <v>261</v>
      </c>
      <c r="D178" s="26">
        <v>2176491203</v>
      </c>
      <c r="E178" s="22">
        <v>45763</v>
      </c>
      <c r="F178" s="22">
        <v>45763</v>
      </c>
      <c r="G178" s="21">
        <v>14486926934</v>
      </c>
      <c r="H178" s="21" t="s">
        <v>263</v>
      </c>
      <c r="I178" s="8">
        <v>710.85</v>
      </c>
      <c r="J178" s="22">
        <v>45793</v>
      </c>
      <c r="K178" s="8">
        <v>597.73</v>
      </c>
      <c r="L178" s="22">
        <v>45776</v>
      </c>
      <c r="M178" s="21">
        <v>-17</v>
      </c>
      <c r="N178" s="21">
        <f t="shared" si="8"/>
        <v>13</v>
      </c>
      <c r="O178" s="34">
        <f t="shared" si="9"/>
        <v>-10161.41</v>
      </c>
      <c r="P178" s="34">
        <f t="shared" si="10"/>
        <v>7770.49</v>
      </c>
      <c r="Q178" s="21">
        <f t="shared" si="11"/>
        <v>30</v>
      </c>
    </row>
    <row r="179" spans="1:17" x14ac:dyDescent="0.25">
      <c r="A179" s="21" t="s">
        <v>12</v>
      </c>
      <c r="B179" s="21" t="s">
        <v>255</v>
      </c>
      <c r="C179" s="20" t="s">
        <v>42</v>
      </c>
      <c r="D179" s="26">
        <v>2194050486</v>
      </c>
      <c r="E179" s="22">
        <v>45786</v>
      </c>
      <c r="F179" s="22">
        <v>45786</v>
      </c>
      <c r="G179" s="21">
        <v>14638120823</v>
      </c>
      <c r="H179" s="21" t="s">
        <v>264</v>
      </c>
      <c r="I179" s="8">
        <v>11</v>
      </c>
      <c r="J179" s="22">
        <v>45816</v>
      </c>
      <c r="K179" s="8">
        <v>10</v>
      </c>
      <c r="L179" s="22">
        <v>45793</v>
      </c>
      <c r="M179" s="21">
        <v>-23</v>
      </c>
      <c r="N179" s="21">
        <f t="shared" si="8"/>
        <v>7</v>
      </c>
      <c r="O179" s="34">
        <f t="shared" si="9"/>
        <v>-230</v>
      </c>
      <c r="P179" s="34">
        <f t="shared" si="10"/>
        <v>70</v>
      </c>
      <c r="Q179" s="21">
        <f t="shared" si="11"/>
        <v>30</v>
      </c>
    </row>
    <row r="180" spans="1:17" x14ac:dyDescent="0.25">
      <c r="A180" s="21" t="s">
        <v>12</v>
      </c>
      <c r="B180" s="21" t="s">
        <v>255</v>
      </c>
      <c r="C180" s="20" t="s">
        <v>258</v>
      </c>
      <c r="D180" s="26">
        <v>2046440513</v>
      </c>
      <c r="E180" s="22">
        <v>45789</v>
      </c>
      <c r="F180" s="22">
        <v>45789</v>
      </c>
      <c r="G180" s="21">
        <v>14660240099</v>
      </c>
      <c r="H180" s="21" t="s">
        <v>265</v>
      </c>
      <c r="I180" s="8">
        <v>11633.6</v>
      </c>
      <c r="J180" s="22">
        <v>45819</v>
      </c>
      <c r="K180" s="8">
        <v>10576</v>
      </c>
      <c r="L180" s="22">
        <v>45798</v>
      </c>
      <c r="M180" s="21">
        <v>-21</v>
      </c>
      <c r="N180" s="21">
        <f t="shared" si="8"/>
        <v>9</v>
      </c>
      <c r="O180" s="34">
        <f t="shared" si="9"/>
        <v>-222096</v>
      </c>
      <c r="P180" s="34">
        <f t="shared" si="10"/>
        <v>95184</v>
      </c>
      <c r="Q180" s="21">
        <f t="shared" si="11"/>
        <v>30</v>
      </c>
    </row>
    <row r="181" spans="1:17" x14ac:dyDescent="0.25">
      <c r="A181" s="21" t="s">
        <v>12</v>
      </c>
      <c r="B181" s="21" t="s">
        <v>255</v>
      </c>
      <c r="C181" s="20" t="s">
        <v>266</v>
      </c>
      <c r="D181" s="26" t="s">
        <v>267</v>
      </c>
      <c r="E181" s="22">
        <v>45809</v>
      </c>
      <c r="F181" s="22">
        <v>45809</v>
      </c>
      <c r="G181" s="21">
        <v>14799678287</v>
      </c>
      <c r="H181" s="21">
        <v>18</v>
      </c>
      <c r="I181" s="8">
        <v>1095.22</v>
      </c>
      <c r="J181" s="22">
        <v>45839</v>
      </c>
      <c r="K181" s="8">
        <v>995.65</v>
      </c>
      <c r="L181" s="22">
        <v>45818</v>
      </c>
      <c r="M181" s="21">
        <v>-21</v>
      </c>
      <c r="N181" s="21">
        <f t="shared" si="8"/>
        <v>9</v>
      </c>
      <c r="O181" s="34">
        <f t="shared" si="9"/>
        <v>-20908.649999999998</v>
      </c>
      <c r="P181" s="34">
        <f t="shared" si="10"/>
        <v>8960.85</v>
      </c>
      <c r="Q181" s="21">
        <f t="shared" si="11"/>
        <v>30</v>
      </c>
    </row>
    <row r="182" spans="1:17" x14ac:dyDescent="0.25">
      <c r="A182" s="21" t="s">
        <v>12</v>
      </c>
      <c r="B182" s="21" t="s">
        <v>255</v>
      </c>
      <c r="C182" s="20" t="s">
        <v>40</v>
      </c>
      <c r="D182" s="26">
        <v>1334410493</v>
      </c>
      <c r="E182" s="22">
        <v>45811</v>
      </c>
      <c r="F182" s="22">
        <v>45811</v>
      </c>
      <c r="G182" s="21">
        <v>14804407865</v>
      </c>
      <c r="H182" s="21">
        <v>14</v>
      </c>
      <c r="I182" s="8">
        <v>22728.17</v>
      </c>
      <c r="J182" s="22">
        <v>45841</v>
      </c>
      <c r="K182" s="8">
        <v>18629.650000000001</v>
      </c>
      <c r="L182" s="22">
        <v>45814</v>
      </c>
      <c r="M182" s="21">
        <v>-27</v>
      </c>
      <c r="N182" s="21">
        <f t="shared" si="8"/>
        <v>3</v>
      </c>
      <c r="O182" s="34">
        <f t="shared" si="9"/>
        <v>-503000.55000000005</v>
      </c>
      <c r="P182" s="34">
        <f t="shared" si="10"/>
        <v>55888.950000000004</v>
      </c>
      <c r="Q182" s="21">
        <f t="shared" si="11"/>
        <v>30</v>
      </c>
    </row>
    <row r="183" spans="1:17" x14ac:dyDescent="0.25">
      <c r="A183" s="21" t="s">
        <v>12</v>
      </c>
      <c r="B183" s="21" t="s">
        <v>255</v>
      </c>
      <c r="C183" s="20" t="s">
        <v>268</v>
      </c>
      <c r="D183" s="26" t="s">
        <v>269</v>
      </c>
      <c r="E183" s="22">
        <v>45811</v>
      </c>
      <c r="F183" s="22">
        <v>45811</v>
      </c>
      <c r="G183" s="21">
        <v>14805147467</v>
      </c>
      <c r="H183" s="21" t="s">
        <v>270</v>
      </c>
      <c r="I183" s="8">
        <v>1198.74</v>
      </c>
      <c r="J183" s="22">
        <v>45841</v>
      </c>
      <c r="K183" s="8">
        <v>1198.74</v>
      </c>
      <c r="L183" s="22">
        <v>45824</v>
      </c>
      <c r="M183" s="21">
        <v>-17</v>
      </c>
      <c r="N183" s="21">
        <f t="shared" si="8"/>
        <v>13</v>
      </c>
      <c r="O183" s="34">
        <f t="shared" si="9"/>
        <v>-20378.580000000002</v>
      </c>
      <c r="P183" s="34">
        <f t="shared" si="10"/>
        <v>15583.62</v>
      </c>
      <c r="Q183" s="21">
        <f t="shared" si="11"/>
        <v>30</v>
      </c>
    </row>
    <row r="184" spans="1:17" x14ac:dyDescent="0.25">
      <c r="A184" s="21" t="s">
        <v>12</v>
      </c>
      <c r="B184" s="21" t="s">
        <v>255</v>
      </c>
      <c r="C184" s="20" t="s">
        <v>268</v>
      </c>
      <c r="D184" s="26" t="s">
        <v>269</v>
      </c>
      <c r="E184" s="22">
        <v>45811</v>
      </c>
      <c r="F184" s="22">
        <v>45811</v>
      </c>
      <c r="G184" s="21">
        <v>14805281373</v>
      </c>
      <c r="H184" s="21" t="s">
        <v>271</v>
      </c>
      <c r="I184" s="8">
        <v>3339.73</v>
      </c>
      <c r="J184" s="22">
        <v>45841</v>
      </c>
      <c r="K184" s="8">
        <v>3339.73</v>
      </c>
      <c r="L184" s="22">
        <v>45824</v>
      </c>
      <c r="M184" s="21">
        <v>-17</v>
      </c>
      <c r="N184" s="21">
        <f t="shared" si="8"/>
        <v>13</v>
      </c>
      <c r="O184" s="34">
        <f t="shared" si="9"/>
        <v>-56775.41</v>
      </c>
      <c r="P184" s="34">
        <f t="shared" si="10"/>
        <v>43416.49</v>
      </c>
      <c r="Q184" s="21">
        <f t="shared" si="11"/>
        <v>30</v>
      </c>
    </row>
    <row r="185" spans="1:17" x14ac:dyDescent="0.25">
      <c r="A185" s="21" t="s">
        <v>12</v>
      </c>
      <c r="B185" s="21" t="s">
        <v>255</v>
      </c>
      <c r="C185" s="20" t="s">
        <v>261</v>
      </c>
      <c r="D185" s="26">
        <v>2176491203</v>
      </c>
      <c r="E185" s="22">
        <v>45818</v>
      </c>
      <c r="F185" s="22">
        <v>45818</v>
      </c>
      <c r="G185" s="21">
        <v>14865014544</v>
      </c>
      <c r="H185" s="21" t="s">
        <v>272</v>
      </c>
      <c r="I185" s="8">
        <v>8364.32</v>
      </c>
      <c r="J185" s="22">
        <v>45848</v>
      </c>
      <c r="K185" s="8">
        <v>6856</v>
      </c>
      <c r="L185" s="22">
        <v>45824</v>
      </c>
      <c r="M185" s="21">
        <v>-24</v>
      </c>
      <c r="N185" s="21">
        <f t="shared" si="8"/>
        <v>6</v>
      </c>
      <c r="O185" s="34">
        <f t="shared" si="9"/>
        <v>-164544</v>
      </c>
      <c r="P185" s="34">
        <f t="shared" si="10"/>
        <v>41136</v>
      </c>
      <c r="Q185" s="21">
        <f t="shared" si="11"/>
        <v>30</v>
      </c>
    </row>
    <row r="186" spans="1:17" x14ac:dyDescent="0.25">
      <c r="A186" s="21" t="s">
        <v>12</v>
      </c>
      <c r="B186" s="21" t="s">
        <v>255</v>
      </c>
      <c r="C186" s="20" t="s">
        <v>258</v>
      </c>
      <c r="D186" s="26">
        <v>2046440513</v>
      </c>
      <c r="E186" s="22">
        <v>45820</v>
      </c>
      <c r="F186" s="22">
        <v>45820</v>
      </c>
      <c r="G186" s="21">
        <v>14880442091</v>
      </c>
      <c r="H186" s="21" t="s">
        <v>273</v>
      </c>
      <c r="I186" s="8">
        <v>11633.6</v>
      </c>
      <c r="J186" s="22">
        <v>45850</v>
      </c>
      <c r="K186" s="8">
        <v>10576</v>
      </c>
      <c r="L186" s="22">
        <v>45831</v>
      </c>
      <c r="M186" s="21">
        <v>-19</v>
      </c>
      <c r="N186" s="21">
        <f t="shared" si="8"/>
        <v>11</v>
      </c>
      <c r="O186" s="34">
        <f t="shared" si="9"/>
        <v>-200944</v>
      </c>
      <c r="P186" s="34">
        <f t="shared" si="10"/>
        <v>116336</v>
      </c>
      <c r="Q186" s="21">
        <f t="shared" si="11"/>
        <v>30</v>
      </c>
    </row>
    <row r="187" spans="1:17" x14ac:dyDescent="0.25">
      <c r="A187" s="21" t="s">
        <v>12</v>
      </c>
      <c r="B187" s="21" t="s">
        <v>274</v>
      </c>
      <c r="C187" s="20" t="s">
        <v>275</v>
      </c>
      <c r="D187" s="26">
        <v>1788080156</v>
      </c>
      <c r="E187" s="22">
        <v>45734</v>
      </c>
      <c r="F187" s="22">
        <v>45734</v>
      </c>
      <c r="G187" s="21">
        <v>14281905771</v>
      </c>
      <c r="H187" s="21">
        <v>1010946829</v>
      </c>
      <c r="I187" s="8">
        <v>209.18</v>
      </c>
      <c r="J187" s="22">
        <v>45764</v>
      </c>
      <c r="K187" s="8">
        <v>171.46</v>
      </c>
      <c r="L187" s="22">
        <v>45754</v>
      </c>
      <c r="M187" s="21">
        <v>-10</v>
      </c>
      <c r="N187" s="21">
        <f t="shared" si="8"/>
        <v>20</v>
      </c>
      <c r="O187" s="34">
        <f t="shared" si="9"/>
        <v>-1714.6000000000001</v>
      </c>
      <c r="P187" s="34">
        <f t="shared" si="10"/>
        <v>3429.2000000000003</v>
      </c>
      <c r="Q187" s="21">
        <f t="shared" si="11"/>
        <v>30</v>
      </c>
    </row>
    <row r="188" spans="1:17" x14ac:dyDescent="0.25">
      <c r="A188" s="21" t="s">
        <v>12</v>
      </c>
      <c r="B188" s="21" t="s">
        <v>274</v>
      </c>
      <c r="C188" s="20" t="s">
        <v>276</v>
      </c>
      <c r="D188" s="26">
        <v>11582010150</v>
      </c>
      <c r="E188" s="22">
        <v>45735</v>
      </c>
      <c r="F188" s="22">
        <v>45735</v>
      </c>
      <c r="G188" s="21">
        <v>14284733628</v>
      </c>
      <c r="H188" s="21">
        <v>10032952</v>
      </c>
      <c r="I188" s="8">
        <v>287.92</v>
      </c>
      <c r="J188" s="22">
        <v>45765</v>
      </c>
      <c r="K188" s="8">
        <v>236</v>
      </c>
      <c r="L188" s="22">
        <v>45754</v>
      </c>
      <c r="M188" s="21">
        <v>-11</v>
      </c>
      <c r="N188" s="21">
        <f t="shared" si="8"/>
        <v>19</v>
      </c>
      <c r="O188" s="34">
        <f t="shared" si="9"/>
        <v>-2596</v>
      </c>
      <c r="P188" s="34">
        <f t="shared" si="10"/>
        <v>4484</v>
      </c>
      <c r="Q188" s="21">
        <f t="shared" si="11"/>
        <v>30</v>
      </c>
    </row>
    <row r="189" spans="1:17" x14ac:dyDescent="0.25">
      <c r="A189" s="21" t="s">
        <v>12</v>
      </c>
      <c r="B189" s="21" t="s">
        <v>274</v>
      </c>
      <c r="C189" s="20" t="s">
        <v>276</v>
      </c>
      <c r="D189" s="26">
        <v>11582010150</v>
      </c>
      <c r="E189" s="22">
        <v>45735</v>
      </c>
      <c r="F189" s="22">
        <v>45735</v>
      </c>
      <c r="G189" s="21">
        <v>14284734154</v>
      </c>
      <c r="H189" s="21">
        <v>10032951</v>
      </c>
      <c r="I189" s="8">
        <v>791.78</v>
      </c>
      <c r="J189" s="22">
        <v>45765</v>
      </c>
      <c r="K189" s="8">
        <v>649</v>
      </c>
      <c r="L189" s="22">
        <v>45754</v>
      </c>
      <c r="M189" s="21">
        <v>-11</v>
      </c>
      <c r="N189" s="21">
        <f t="shared" si="8"/>
        <v>19</v>
      </c>
      <c r="O189" s="34">
        <f t="shared" si="9"/>
        <v>-7139</v>
      </c>
      <c r="P189" s="34">
        <f t="shared" si="10"/>
        <v>12331</v>
      </c>
      <c r="Q189" s="21">
        <f t="shared" si="11"/>
        <v>30</v>
      </c>
    </row>
    <row r="190" spans="1:17" x14ac:dyDescent="0.25">
      <c r="A190" s="21" t="s">
        <v>12</v>
      </c>
      <c r="B190" s="21" t="s">
        <v>274</v>
      </c>
      <c r="C190" s="20" t="s">
        <v>277</v>
      </c>
      <c r="D190" s="26">
        <v>97103880585</v>
      </c>
      <c r="E190" s="22">
        <v>45736</v>
      </c>
      <c r="F190" s="22">
        <v>45736</v>
      </c>
      <c r="G190" s="21">
        <v>14295319051</v>
      </c>
      <c r="H190" s="21">
        <v>1025069018</v>
      </c>
      <c r="I190" s="8">
        <v>70</v>
      </c>
      <c r="J190" s="22">
        <v>45766</v>
      </c>
      <c r="K190" s="8">
        <v>70</v>
      </c>
      <c r="L190" s="22">
        <v>45754</v>
      </c>
      <c r="M190" s="21">
        <v>-12</v>
      </c>
      <c r="N190" s="21">
        <f t="shared" si="8"/>
        <v>18</v>
      </c>
      <c r="O190" s="34">
        <f t="shared" si="9"/>
        <v>-840</v>
      </c>
      <c r="P190" s="34">
        <f t="shared" si="10"/>
        <v>1260</v>
      </c>
      <c r="Q190" s="21">
        <f t="shared" si="11"/>
        <v>30</v>
      </c>
    </row>
    <row r="191" spans="1:17" x14ac:dyDescent="0.25">
      <c r="A191" s="21" t="s">
        <v>12</v>
      </c>
      <c r="B191" s="21" t="s">
        <v>274</v>
      </c>
      <c r="C191" s="20" t="s">
        <v>278</v>
      </c>
      <c r="D191" s="26">
        <v>12878470157</v>
      </c>
      <c r="E191" s="22">
        <v>45738</v>
      </c>
      <c r="F191" s="22">
        <v>45738</v>
      </c>
      <c r="G191" s="21">
        <v>14302804436</v>
      </c>
      <c r="H191" s="21">
        <v>2800002923</v>
      </c>
      <c r="I191" s="8">
        <v>101.02</v>
      </c>
      <c r="J191" s="22">
        <v>45768</v>
      </c>
      <c r="K191" s="8">
        <v>82.8</v>
      </c>
      <c r="L191" s="22">
        <v>45754</v>
      </c>
      <c r="M191" s="21">
        <v>-14</v>
      </c>
      <c r="N191" s="21">
        <f t="shared" si="8"/>
        <v>16</v>
      </c>
      <c r="O191" s="34">
        <f t="shared" si="9"/>
        <v>-1159.2</v>
      </c>
      <c r="P191" s="34">
        <f t="shared" si="10"/>
        <v>1324.8</v>
      </c>
      <c r="Q191" s="21">
        <f t="shared" si="11"/>
        <v>30</v>
      </c>
    </row>
    <row r="192" spans="1:17" x14ac:dyDescent="0.25">
      <c r="A192" s="21" t="s">
        <v>12</v>
      </c>
      <c r="B192" s="21" t="s">
        <v>274</v>
      </c>
      <c r="C192" s="20" t="s">
        <v>278</v>
      </c>
      <c r="D192" s="26">
        <v>12878470157</v>
      </c>
      <c r="E192" s="22">
        <v>45738</v>
      </c>
      <c r="F192" s="22">
        <v>45738</v>
      </c>
      <c r="G192" s="21">
        <v>14302804438</v>
      </c>
      <c r="H192" s="21">
        <v>2800002927</v>
      </c>
      <c r="I192" s="8">
        <v>10425.33</v>
      </c>
      <c r="J192" s="22">
        <v>45768</v>
      </c>
      <c r="K192" s="8">
        <v>8545.35</v>
      </c>
      <c r="L192" s="22">
        <v>45754</v>
      </c>
      <c r="M192" s="21">
        <v>-14</v>
      </c>
      <c r="N192" s="21">
        <f t="shared" si="8"/>
        <v>16</v>
      </c>
      <c r="O192" s="34">
        <f t="shared" si="9"/>
        <v>-119634.90000000001</v>
      </c>
      <c r="P192" s="34">
        <f t="shared" si="10"/>
        <v>136725.6</v>
      </c>
      <c r="Q192" s="21">
        <f t="shared" si="11"/>
        <v>30</v>
      </c>
    </row>
    <row r="193" spans="1:17" x14ac:dyDescent="0.25">
      <c r="A193" s="21" t="s">
        <v>12</v>
      </c>
      <c r="B193" s="21" t="s">
        <v>274</v>
      </c>
      <c r="C193" s="20" t="s">
        <v>278</v>
      </c>
      <c r="D193" s="26">
        <v>12878470157</v>
      </c>
      <c r="E193" s="22">
        <v>45738</v>
      </c>
      <c r="F193" s="22">
        <v>45738</v>
      </c>
      <c r="G193" s="21">
        <v>14302804443</v>
      </c>
      <c r="H193" s="21">
        <v>2800002925</v>
      </c>
      <c r="I193" s="8">
        <v>20.62</v>
      </c>
      <c r="J193" s="22">
        <v>45768</v>
      </c>
      <c r="K193" s="8">
        <v>16.899999999999999</v>
      </c>
      <c r="L193" s="22">
        <v>45754</v>
      </c>
      <c r="M193" s="21">
        <v>-14</v>
      </c>
      <c r="N193" s="21">
        <f t="shared" si="8"/>
        <v>16</v>
      </c>
      <c r="O193" s="34">
        <f t="shared" si="9"/>
        <v>-236.59999999999997</v>
      </c>
      <c r="P193" s="34">
        <f t="shared" si="10"/>
        <v>270.39999999999998</v>
      </c>
      <c r="Q193" s="21">
        <f t="shared" si="11"/>
        <v>30</v>
      </c>
    </row>
    <row r="194" spans="1:17" x14ac:dyDescent="0.25">
      <c r="A194" s="21" t="s">
        <v>12</v>
      </c>
      <c r="B194" s="21" t="s">
        <v>274</v>
      </c>
      <c r="C194" s="20" t="s">
        <v>278</v>
      </c>
      <c r="D194" s="26">
        <v>12878470157</v>
      </c>
      <c r="E194" s="22">
        <v>45738</v>
      </c>
      <c r="F194" s="22">
        <v>45738</v>
      </c>
      <c r="G194" s="21">
        <v>14302804462</v>
      </c>
      <c r="H194" s="21">
        <v>2800002921</v>
      </c>
      <c r="I194" s="8">
        <v>101.1</v>
      </c>
      <c r="J194" s="22">
        <v>45768</v>
      </c>
      <c r="K194" s="8">
        <v>82.87</v>
      </c>
      <c r="L194" s="22">
        <v>45754</v>
      </c>
      <c r="M194" s="21">
        <v>-14</v>
      </c>
      <c r="N194" s="21">
        <f t="shared" si="8"/>
        <v>16</v>
      </c>
      <c r="O194" s="34">
        <f t="shared" si="9"/>
        <v>-1160.18</v>
      </c>
      <c r="P194" s="34">
        <f t="shared" si="10"/>
        <v>1325.92</v>
      </c>
      <c r="Q194" s="21">
        <f t="shared" si="11"/>
        <v>30</v>
      </c>
    </row>
    <row r="195" spans="1:17" x14ac:dyDescent="0.25">
      <c r="A195" s="21" t="s">
        <v>12</v>
      </c>
      <c r="B195" s="21" t="s">
        <v>274</v>
      </c>
      <c r="C195" s="20" t="s">
        <v>278</v>
      </c>
      <c r="D195" s="26">
        <v>12878470157</v>
      </c>
      <c r="E195" s="22">
        <v>45738</v>
      </c>
      <c r="F195" s="22">
        <v>45738</v>
      </c>
      <c r="G195" s="21">
        <v>14302804477</v>
      </c>
      <c r="H195" s="21">
        <v>2800002918</v>
      </c>
      <c r="I195" s="8">
        <v>30.68</v>
      </c>
      <c r="J195" s="22">
        <v>45768</v>
      </c>
      <c r="K195" s="8">
        <v>25.15</v>
      </c>
      <c r="L195" s="22">
        <v>45754</v>
      </c>
      <c r="M195" s="21">
        <v>-14</v>
      </c>
      <c r="N195" s="21">
        <f t="shared" ref="N195:N258" si="12">L195-F195</f>
        <v>16</v>
      </c>
      <c r="O195" s="34">
        <f t="shared" ref="O195:O258" si="13">M195*K195</f>
        <v>-352.09999999999997</v>
      </c>
      <c r="P195" s="34">
        <f t="shared" ref="P195:P258" si="14">N195*K195</f>
        <v>402.4</v>
      </c>
      <c r="Q195" s="21">
        <f t="shared" ref="Q195:Q258" si="15">J195-F195</f>
        <v>30</v>
      </c>
    </row>
    <row r="196" spans="1:17" x14ac:dyDescent="0.25">
      <c r="A196" s="21" t="s">
        <v>12</v>
      </c>
      <c r="B196" s="21" t="s">
        <v>274</v>
      </c>
      <c r="C196" s="20" t="s">
        <v>279</v>
      </c>
      <c r="D196" s="26">
        <v>9771701001</v>
      </c>
      <c r="E196" s="22">
        <v>45739</v>
      </c>
      <c r="F196" s="22">
        <v>45739</v>
      </c>
      <c r="G196" s="21">
        <v>14305387759</v>
      </c>
      <c r="H196" s="21" t="s">
        <v>280</v>
      </c>
      <c r="I196" s="8">
        <v>18.3</v>
      </c>
      <c r="J196" s="22">
        <v>45769</v>
      </c>
      <c r="K196" s="8">
        <v>15</v>
      </c>
      <c r="L196" s="22">
        <v>45754</v>
      </c>
      <c r="M196" s="21">
        <v>-15</v>
      </c>
      <c r="N196" s="21">
        <f t="shared" si="12"/>
        <v>15</v>
      </c>
      <c r="O196" s="34">
        <f t="shared" si="13"/>
        <v>-225</v>
      </c>
      <c r="P196" s="34">
        <f t="shared" si="14"/>
        <v>225</v>
      </c>
      <c r="Q196" s="21">
        <f t="shared" si="15"/>
        <v>30</v>
      </c>
    </row>
    <row r="197" spans="1:17" x14ac:dyDescent="0.25">
      <c r="A197" s="21" t="s">
        <v>12</v>
      </c>
      <c r="B197" s="21" t="s">
        <v>274</v>
      </c>
      <c r="C197" s="20" t="s">
        <v>281</v>
      </c>
      <c r="D197" s="26">
        <v>7516911000</v>
      </c>
      <c r="E197" s="22">
        <v>45739</v>
      </c>
      <c r="F197" s="22">
        <v>45739</v>
      </c>
      <c r="G197" s="21">
        <v>14305388231</v>
      </c>
      <c r="H197" s="21" t="s">
        <v>282</v>
      </c>
      <c r="I197" s="8">
        <v>54.79</v>
      </c>
      <c r="J197" s="22">
        <v>45769</v>
      </c>
      <c r="K197" s="8">
        <v>44.91</v>
      </c>
      <c r="L197" s="22">
        <v>45761</v>
      </c>
      <c r="M197" s="21">
        <v>-8</v>
      </c>
      <c r="N197" s="21">
        <f t="shared" si="12"/>
        <v>22</v>
      </c>
      <c r="O197" s="34">
        <f t="shared" si="13"/>
        <v>-359.28</v>
      </c>
      <c r="P197" s="34">
        <f t="shared" si="14"/>
        <v>988.02</v>
      </c>
      <c r="Q197" s="21">
        <f t="shared" si="15"/>
        <v>30</v>
      </c>
    </row>
    <row r="198" spans="1:17" x14ac:dyDescent="0.25">
      <c r="A198" s="21" t="s">
        <v>12</v>
      </c>
      <c r="B198" s="21" t="s">
        <v>274</v>
      </c>
      <c r="C198" s="20" t="s">
        <v>283</v>
      </c>
      <c r="D198" s="26">
        <v>1177760491</v>
      </c>
      <c r="E198" s="22">
        <v>45740</v>
      </c>
      <c r="F198" s="22">
        <v>45740</v>
      </c>
      <c r="G198" s="21">
        <v>14309387550</v>
      </c>
      <c r="H198" s="21" t="s">
        <v>284</v>
      </c>
      <c r="I198" s="8">
        <v>1071.6400000000001</v>
      </c>
      <c r="J198" s="22">
        <v>45770</v>
      </c>
      <c r="K198" s="8">
        <v>974.22</v>
      </c>
      <c r="L198" s="22">
        <v>45761</v>
      </c>
      <c r="M198" s="21">
        <v>-9</v>
      </c>
      <c r="N198" s="21">
        <f t="shared" si="12"/>
        <v>21</v>
      </c>
      <c r="O198" s="34">
        <f t="shared" si="13"/>
        <v>-8767.98</v>
      </c>
      <c r="P198" s="34">
        <f t="shared" si="14"/>
        <v>20458.62</v>
      </c>
      <c r="Q198" s="21">
        <f t="shared" si="15"/>
        <v>30</v>
      </c>
    </row>
    <row r="199" spans="1:17" x14ac:dyDescent="0.25">
      <c r="A199" s="21" t="s">
        <v>12</v>
      </c>
      <c r="B199" s="21" t="s">
        <v>274</v>
      </c>
      <c r="C199" s="20" t="s">
        <v>283</v>
      </c>
      <c r="D199" s="26">
        <v>1177760491</v>
      </c>
      <c r="E199" s="22">
        <v>45740</v>
      </c>
      <c r="F199" s="22">
        <v>45740</v>
      </c>
      <c r="G199" s="21">
        <v>14309389846</v>
      </c>
      <c r="H199" s="21" t="s">
        <v>285</v>
      </c>
      <c r="I199" s="8">
        <v>684.43</v>
      </c>
      <c r="J199" s="22">
        <v>45770</v>
      </c>
      <c r="K199" s="8">
        <v>622.21</v>
      </c>
      <c r="L199" s="22">
        <v>45761</v>
      </c>
      <c r="M199" s="21">
        <v>-9</v>
      </c>
      <c r="N199" s="21">
        <f t="shared" si="12"/>
        <v>21</v>
      </c>
      <c r="O199" s="34">
        <f t="shared" si="13"/>
        <v>-5599.89</v>
      </c>
      <c r="P199" s="34">
        <f t="shared" si="14"/>
        <v>13066.41</v>
      </c>
      <c r="Q199" s="21">
        <f t="shared" si="15"/>
        <v>30</v>
      </c>
    </row>
    <row r="200" spans="1:17" x14ac:dyDescent="0.25">
      <c r="A200" s="21" t="s">
        <v>12</v>
      </c>
      <c r="B200" s="21" t="s">
        <v>274</v>
      </c>
      <c r="C200" s="20" t="s">
        <v>283</v>
      </c>
      <c r="D200" s="26">
        <v>1177760491</v>
      </c>
      <c r="E200" s="22">
        <v>45740</v>
      </c>
      <c r="F200" s="22">
        <v>45740</v>
      </c>
      <c r="G200" s="21">
        <v>14309395746</v>
      </c>
      <c r="H200" s="21" t="s">
        <v>286</v>
      </c>
      <c r="I200" s="8">
        <v>5171.6000000000004</v>
      </c>
      <c r="J200" s="22">
        <v>45770</v>
      </c>
      <c r="K200" s="8">
        <v>4701.45</v>
      </c>
      <c r="L200" s="22">
        <v>45761</v>
      </c>
      <c r="M200" s="21">
        <v>-9</v>
      </c>
      <c r="N200" s="21">
        <f t="shared" si="12"/>
        <v>21</v>
      </c>
      <c r="O200" s="34">
        <f t="shared" si="13"/>
        <v>-42313.049999999996</v>
      </c>
      <c r="P200" s="34">
        <f t="shared" si="14"/>
        <v>98730.45</v>
      </c>
      <c r="Q200" s="21">
        <f t="shared" si="15"/>
        <v>30</v>
      </c>
    </row>
    <row r="201" spans="1:17" x14ac:dyDescent="0.25">
      <c r="A201" s="21" t="s">
        <v>12</v>
      </c>
      <c r="B201" s="21" t="s">
        <v>274</v>
      </c>
      <c r="C201" s="20" t="s">
        <v>283</v>
      </c>
      <c r="D201" s="26">
        <v>1177760491</v>
      </c>
      <c r="E201" s="22">
        <v>45740</v>
      </c>
      <c r="F201" s="22">
        <v>45740</v>
      </c>
      <c r="G201" s="21">
        <v>14309434326</v>
      </c>
      <c r="H201" s="21" t="s">
        <v>287</v>
      </c>
      <c r="I201" s="8">
        <v>3489.66</v>
      </c>
      <c r="J201" s="22">
        <v>45770</v>
      </c>
      <c r="K201" s="8">
        <v>3172.42</v>
      </c>
      <c r="L201" s="22">
        <v>45761</v>
      </c>
      <c r="M201" s="21">
        <v>-9</v>
      </c>
      <c r="N201" s="21">
        <f t="shared" si="12"/>
        <v>21</v>
      </c>
      <c r="O201" s="34">
        <f t="shared" si="13"/>
        <v>-28551.78</v>
      </c>
      <c r="P201" s="34">
        <f t="shared" si="14"/>
        <v>66620.820000000007</v>
      </c>
      <c r="Q201" s="21">
        <f t="shared" si="15"/>
        <v>30</v>
      </c>
    </row>
    <row r="202" spans="1:17" x14ac:dyDescent="0.25">
      <c r="A202" s="21" t="s">
        <v>12</v>
      </c>
      <c r="B202" s="21" t="s">
        <v>274</v>
      </c>
      <c r="C202" s="20" t="s">
        <v>283</v>
      </c>
      <c r="D202" s="26">
        <v>1177760491</v>
      </c>
      <c r="E202" s="22">
        <v>45740</v>
      </c>
      <c r="F202" s="22">
        <v>45740</v>
      </c>
      <c r="G202" s="21">
        <v>14309939204</v>
      </c>
      <c r="H202" s="21" t="s">
        <v>288</v>
      </c>
      <c r="I202" s="8">
        <v>670.88</v>
      </c>
      <c r="J202" s="22">
        <v>45770</v>
      </c>
      <c r="K202" s="8">
        <v>609.89</v>
      </c>
      <c r="L202" s="22">
        <v>45761</v>
      </c>
      <c r="M202" s="21">
        <v>-9</v>
      </c>
      <c r="N202" s="21">
        <f t="shared" si="12"/>
        <v>21</v>
      </c>
      <c r="O202" s="34">
        <f t="shared" si="13"/>
        <v>-5489.01</v>
      </c>
      <c r="P202" s="34">
        <f t="shared" si="14"/>
        <v>12807.69</v>
      </c>
      <c r="Q202" s="21">
        <f t="shared" si="15"/>
        <v>30</v>
      </c>
    </row>
    <row r="203" spans="1:17" x14ac:dyDescent="0.25">
      <c r="A203" s="21" t="s">
        <v>12</v>
      </c>
      <c r="B203" s="21" t="s">
        <v>274</v>
      </c>
      <c r="C203" s="20" t="s">
        <v>283</v>
      </c>
      <c r="D203" s="26">
        <v>1177760491</v>
      </c>
      <c r="E203" s="22">
        <v>45740</v>
      </c>
      <c r="F203" s="22">
        <v>45740</v>
      </c>
      <c r="G203" s="21">
        <v>14309939774</v>
      </c>
      <c r="H203" s="21" t="s">
        <v>289</v>
      </c>
      <c r="I203" s="8">
        <v>2200.58</v>
      </c>
      <c r="J203" s="22">
        <v>45770</v>
      </c>
      <c r="K203" s="8">
        <v>1975.03</v>
      </c>
      <c r="L203" s="22">
        <v>45761</v>
      </c>
      <c r="M203" s="21">
        <v>-9</v>
      </c>
      <c r="N203" s="21">
        <f t="shared" si="12"/>
        <v>21</v>
      </c>
      <c r="O203" s="34">
        <f t="shared" si="13"/>
        <v>-17775.27</v>
      </c>
      <c r="P203" s="34">
        <f t="shared" si="14"/>
        <v>41475.629999999997</v>
      </c>
      <c r="Q203" s="21">
        <f t="shared" si="15"/>
        <v>30</v>
      </c>
    </row>
    <row r="204" spans="1:17" x14ac:dyDescent="0.25">
      <c r="A204" s="21" t="s">
        <v>12</v>
      </c>
      <c r="B204" s="21" t="s">
        <v>274</v>
      </c>
      <c r="C204" s="20" t="s">
        <v>283</v>
      </c>
      <c r="D204" s="26">
        <v>1177760491</v>
      </c>
      <c r="E204" s="22">
        <v>45740</v>
      </c>
      <c r="F204" s="22">
        <v>45740</v>
      </c>
      <c r="G204" s="21">
        <v>14309940823</v>
      </c>
      <c r="H204" s="21" t="s">
        <v>290</v>
      </c>
      <c r="I204" s="8">
        <v>1040.1300000000001</v>
      </c>
      <c r="J204" s="22">
        <v>45770</v>
      </c>
      <c r="K204" s="8">
        <v>945.57</v>
      </c>
      <c r="L204" s="22">
        <v>45761</v>
      </c>
      <c r="M204" s="21">
        <v>-9</v>
      </c>
      <c r="N204" s="21">
        <f t="shared" si="12"/>
        <v>21</v>
      </c>
      <c r="O204" s="34">
        <f t="shared" si="13"/>
        <v>-8510.130000000001</v>
      </c>
      <c r="P204" s="34">
        <f t="shared" si="14"/>
        <v>19856.97</v>
      </c>
      <c r="Q204" s="21">
        <f t="shared" si="15"/>
        <v>30</v>
      </c>
    </row>
    <row r="205" spans="1:17" x14ac:dyDescent="0.25">
      <c r="A205" s="21" t="s">
        <v>12</v>
      </c>
      <c r="B205" s="21" t="s">
        <v>274</v>
      </c>
      <c r="C205" s="20" t="s">
        <v>283</v>
      </c>
      <c r="D205" s="26">
        <v>1177760491</v>
      </c>
      <c r="E205" s="22">
        <v>45740</v>
      </c>
      <c r="F205" s="22">
        <v>45740</v>
      </c>
      <c r="G205" s="21">
        <v>14309941958</v>
      </c>
      <c r="H205" s="21" t="s">
        <v>291</v>
      </c>
      <c r="I205" s="8">
        <v>643.84</v>
      </c>
      <c r="J205" s="22">
        <v>45770</v>
      </c>
      <c r="K205" s="8">
        <v>585.71</v>
      </c>
      <c r="L205" s="22">
        <v>45761</v>
      </c>
      <c r="M205" s="21">
        <v>-9</v>
      </c>
      <c r="N205" s="21">
        <f t="shared" si="12"/>
        <v>21</v>
      </c>
      <c r="O205" s="34">
        <f t="shared" si="13"/>
        <v>-5271.39</v>
      </c>
      <c r="P205" s="34">
        <f t="shared" si="14"/>
        <v>12299.91</v>
      </c>
      <c r="Q205" s="21">
        <f t="shared" si="15"/>
        <v>30</v>
      </c>
    </row>
    <row r="206" spans="1:17" x14ac:dyDescent="0.25">
      <c r="A206" s="21" t="s">
        <v>12</v>
      </c>
      <c r="B206" s="21" t="s">
        <v>274</v>
      </c>
      <c r="C206" s="20" t="s">
        <v>283</v>
      </c>
      <c r="D206" s="26">
        <v>1177760491</v>
      </c>
      <c r="E206" s="22">
        <v>45740</v>
      </c>
      <c r="F206" s="22">
        <v>45740</v>
      </c>
      <c r="G206" s="21">
        <v>14309942091</v>
      </c>
      <c r="H206" s="21" t="s">
        <v>292</v>
      </c>
      <c r="I206" s="8">
        <v>168.7</v>
      </c>
      <c r="J206" s="22">
        <v>45770</v>
      </c>
      <c r="K206" s="8">
        <v>153.36000000000001</v>
      </c>
      <c r="L206" s="22">
        <v>45761</v>
      </c>
      <c r="M206" s="21">
        <v>-9</v>
      </c>
      <c r="N206" s="21">
        <f t="shared" si="12"/>
        <v>21</v>
      </c>
      <c r="O206" s="34">
        <f t="shared" si="13"/>
        <v>-1380.2400000000002</v>
      </c>
      <c r="P206" s="34">
        <f t="shared" si="14"/>
        <v>3220.5600000000004</v>
      </c>
      <c r="Q206" s="21">
        <f t="shared" si="15"/>
        <v>30</v>
      </c>
    </row>
    <row r="207" spans="1:17" x14ac:dyDescent="0.25">
      <c r="A207" s="21" t="s">
        <v>12</v>
      </c>
      <c r="B207" s="21" t="s">
        <v>274</v>
      </c>
      <c r="C207" s="20" t="s">
        <v>283</v>
      </c>
      <c r="D207" s="26">
        <v>1177760491</v>
      </c>
      <c r="E207" s="22">
        <v>45740</v>
      </c>
      <c r="F207" s="22">
        <v>45740</v>
      </c>
      <c r="G207" s="21">
        <v>14309942193</v>
      </c>
      <c r="H207" s="21" t="s">
        <v>293</v>
      </c>
      <c r="I207" s="8">
        <v>468.3</v>
      </c>
      <c r="J207" s="22">
        <v>45770</v>
      </c>
      <c r="K207" s="8">
        <v>425.73</v>
      </c>
      <c r="L207" s="22">
        <v>45761</v>
      </c>
      <c r="M207" s="21">
        <v>-9</v>
      </c>
      <c r="N207" s="21">
        <f t="shared" si="12"/>
        <v>21</v>
      </c>
      <c r="O207" s="34">
        <f t="shared" si="13"/>
        <v>-3831.57</v>
      </c>
      <c r="P207" s="34">
        <f t="shared" si="14"/>
        <v>8940.33</v>
      </c>
      <c r="Q207" s="21">
        <f t="shared" si="15"/>
        <v>30</v>
      </c>
    </row>
    <row r="208" spans="1:17" x14ac:dyDescent="0.25">
      <c r="A208" s="21" t="s">
        <v>12</v>
      </c>
      <c r="B208" s="21" t="s">
        <v>274</v>
      </c>
      <c r="C208" s="20" t="s">
        <v>283</v>
      </c>
      <c r="D208" s="26">
        <v>1177760491</v>
      </c>
      <c r="E208" s="22">
        <v>45740</v>
      </c>
      <c r="F208" s="22">
        <v>45740</v>
      </c>
      <c r="G208" s="21">
        <v>14309950461</v>
      </c>
      <c r="H208" s="21" t="s">
        <v>294</v>
      </c>
      <c r="I208" s="8">
        <v>1972.19</v>
      </c>
      <c r="J208" s="22">
        <v>45770</v>
      </c>
      <c r="K208" s="8">
        <v>1792.9</v>
      </c>
      <c r="L208" s="22">
        <v>45761</v>
      </c>
      <c r="M208" s="21">
        <v>-9</v>
      </c>
      <c r="N208" s="21">
        <f t="shared" si="12"/>
        <v>21</v>
      </c>
      <c r="O208" s="34">
        <f t="shared" si="13"/>
        <v>-16136.1</v>
      </c>
      <c r="P208" s="34">
        <f t="shared" si="14"/>
        <v>37650.9</v>
      </c>
      <c r="Q208" s="21">
        <f t="shared" si="15"/>
        <v>30</v>
      </c>
    </row>
    <row r="209" spans="1:17" x14ac:dyDescent="0.25">
      <c r="A209" s="21" t="s">
        <v>12</v>
      </c>
      <c r="B209" s="21" t="s">
        <v>274</v>
      </c>
      <c r="C209" s="20" t="s">
        <v>283</v>
      </c>
      <c r="D209" s="26">
        <v>1177760491</v>
      </c>
      <c r="E209" s="22">
        <v>45740</v>
      </c>
      <c r="F209" s="22">
        <v>45740</v>
      </c>
      <c r="G209" s="21">
        <v>14309951751</v>
      </c>
      <c r="H209" s="21" t="s">
        <v>295</v>
      </c>
      <c r="I209" s="8">
        <v>270.17</v>
      </c>
      <c r="J209" s="22">
        <v>45770</v>
      </c>
      <c r="K209" s="8">
        <v>245.61</v>
      </c>
      <c r="L209" s="22">
        <v>45761</v>
      </c>
      <c r="M209" s="21">
        <v>-9</v>
      </c>
      <c r="N209" s="21">
        <f t="shared" si="12"/>
        <v>21</v>
      </c>
      <c r="O209" s="34">
        <f t="shared" si="13"/>
        <v>-2210.4900000000002</v>
      </c>
      <c r="P209" s="34">
        <f t="shared" si="14"/>
        <v>5157.8100000000004</v>
      </c>
      <c r="Q209" s="21">
        <f t="shared" si="15"/>
        <v>30</v>
      </c>
    </row>
    <row r="210" spans="1:17" x14ac:dyDescent="0.25">
      <c r="A210" s="21" t="s">
        <v>12</v>
      </c>
      <c r="B210" s="21" t="s">
        <v>274</v>
      </c>
      <c r="C210" s="20" t="s">
        <v>283</v>
      </c>
      <c r="D210" s="26">
        <v>1177760491</v>
      </c>
      <c r="E210" s="22">
        <v>45740</v>
      </c>
      <c r="F210" s="22">
        <v>45740</v>
      </c>
      <c r="G210" s="21">
        <v>14309951826</v>
      </c>
      <c r="H210" s="21" t="s">
        <v>296</v>
      </c>
      <c r="I210" s="8">
        <v>81.06</v>
      </c>
      <c r="J210" s="22">
        <v>45770</v>
      </c>
      <c r="K210" s="8">
        <v>73.69</v>
      </c>
      <c r="L210" s="22">
        <v>45761</v>
      </c>
      <c r="M210" s="21">
        <v>-9</v>
      </c>
      <c r="N210" s="21">
        <f t="shared" si="12"/>
        <v>21</v>
      </c>
      <c r="O210" s="34">
        <f t="shared" si="13"/>
        <v>-663.21</v>
      </c>
      <c r="P210" s="34">
        <f t="shared" si="14"/>
        <v>1547.49</v>
      </c>
      <c r="Q210" s="21">
        <f t="shared" si="15"/>
        <v>30</v>
      </c>
    </row>
    <row r="211" spans="1:17" x14ac:dyDescent="0.25">
      <c r="A211" s="21" t="s">
        <v>12</v>
      </c>
      <c r="B211" s="21" t="s">
        <v>274</v>
      </c>
      <c r="C211" s="20" t="s">
        <v>283</v>
      </c>
      <c r="D211" s="26">
        <v>1177760491</v>
      </c>
      <c r="E211" s="22">
        <v>45740</v>
      </c>
      <c r="F211" s="22">
        <v>45740</v>
      </c>
      <c r="G211" s="21">
        <v>14309951863</v>
      </c>
      <c r="H211" s="21" t="s">
        <v>297</v>
      </c>
      <c r="I211" s="8">
        <v>567.34</v>
      </c>
      <c r="J211" s="22">
        <v>45770</v>
      </c>
      <c r="K211" s="8">
        <v>515.76</v>
      </c>
      <c r="L211" s="22">
        <v>45761</v>
      </c>
      <c r="M211" s="21">
        <v>-9</v>
      </c>
      <c r="N211" s="21">
        <f t="shared" si="12"/>
        <v>21</v>
      </c>
      <c r="O211" s="34">
        <f t="shared" si="13"/>
        <v>-4641.84</v>
      </c>
      <c r="P211" s="34">
        <f t="shared" si="14"/>
        <v>10830.96</v>
      </c>
      <c r="Q211" s="21">
        <f t="shared" si="15"/>
        <v>30</v>
      </c>
    </row>
    <row r="212" spans="1:17" x14ac:dyDescent="0.25">
      <c r="A212" s="21" t="s">
        <v>12</v>
      </c>
      <c r="B212" s="21" t="s">
        <v>274</v>
      </c>
      <c r="C212" s="20" t="s">
        <v>283</v>
      </c>
      <c r="D212" s="26">
        <v>1177760491</v>
      </c>
      <c r="E212" s="22">
        <v>45740</v>
      </c>
      <c r="F212" s="22">
        <v>45740</v>
      </c>
      <c r="G212" s="21">
        <v>14309952679</v>
      </c>
      <c r="H212" s="21" t="s">
        <v>298</v>
      </c>
      <c r="I212" s="8">
        <v>137.61000000000001</v>
      </c>
      <c r="J212" s="22">
        <v>45770</v>
      </c>
      <c r="K212" s="8">
        <v>125.92</v>
      </c>
      <c r="L212" s="22">
        <v>45761</v>
      </c>
      <c r="M212" s="21">
        <v>-9</v>
      </c>
      <c r="N212" s="21">
        <f t="shared" si="12"/>
        <v>21</v>
      </c>
      <c r="O212" s="34">
        <f t="shared" si="13"/>
        <v>-1133.28</v>
      </c>
      <c r="P212" s="34">
        <f t="shared" si="14"/>
        <v>2644.32</v>
      </c>
      <c r="Q212" s="21">
        <f t="shared" si="15"/>
        <v>30</v>
      </c>
    </row>
    <row r="213" spans="1:17" x14ac:dyDescent="0.25">
      <c r="A213" s="21" t="s">
        <v>12</v>
      </c>
      <c r="B213" s="21" t="s">
        <v>274</v>
      </c>
      <c r="C213" s="20" t="s">
        <v>283</v>
      </c>
      <c r="D213" s="26">
        <v>1177760491</v>
      </c>
      <c r="E213" s="22">
        <v>45740</v>
      </c>
      <c r="F213" s="22">
        <v>45740</v>
      </c>
      <c r="G213" s="21">
        <v>14309953657</v>
      </c>
      <c r="H213" s="21" t="s">
        <v>299</v>
      </c>
      <c r="I213" s="8">
        <v>148.59</v>
      </c>
      <c r="J213" s="22">
        <v>45770</v>
      </c>
      <c r="K213" s="8">
        <v>135.08000000000001</v>
      </c>
      <c r="L213" s="22">
        <v>45761</v>
      </c>
      <c r="M213" s="21">
        <v>-9</v>
      </c>
      <c r="N213" s="21">
        <f t="shared" si="12"/>
        <v>21</v>
      </c>
      <c r="O213" s="34">
        <f t="shared" si="13"/>
        <v>-1215.72</v>
      </c>
      <c r="P213" s="34">
        <f t="shared" si="14"/>
        <v>2836.6800000000003</v>
      </c>
      <c r="Q213" s="21">
        <f t="shared" si="15"/>
        <v>30</v>
      </c>
    </row>
    <row r="214" spans="1:17" x14ac:dyDescent="0.25">
      <c r="A214" s="21" t="s">
        <v>12</v>
      </c>
      <c r="B214" s="21" t="s">
        <v>274</v>
      </c>
      <c r="C214" s="20" t="s">
        <v>283</v>
      </c>
      <c r="D214" s="26">
        <v>1177760491</v>
      </c>
      <c r="E214" s="22">
        <v>45740</v>
      </c>
      <c r="F214" s="22">
        <v>45740</v>
      </c>
      <c r="G214" s="21">
        <v>14309957989</v>
      </c>
      <c r="H214" s="21" t="s">
        <v>300</v>
      </c>
      <c r="I214" s="8">
        <v>1526.02</v>
      </c>
      <c r="J214" s="22">
        <v>45770</v>
      </c>
      <c r="K214" s="8">
        <v>1387.9</v>
      </c>
      <c r="L214" s="22">
        <v>45761</v>
      </c>
      <c r="M214" s="21">
        <v>-9</v>
      </c>
      <c r="N214" s="21">
        <f t="shared" si="12"/>
        <v>21</v>
      </c>
      <c r="O214" s="34">
        <f t="shared" si="13"/>
        <v>-12491.1</v>
      </c>
      <c r="P214" s="34">
        <f t="shared" si="14"/>
        <v>29145.9</v>
      </c>
      <c r="Q214" s="21">
        <f t="shared" si="15"/>
        <v>30</v>
      </c>
    </row>
    <row r="215" spans="1:17" x14ac:dyDescent="0.25">
      <c r="A215" s="21" t="s">
        <v>12</v>
      </c>
      <c r="B215" s="21" t="s">
        <v>274</v>
      </c>
      <c r="C215" s="20" t="s">
        <v>283</v>
      </c>
      <c r="D215" s="26">
        <v>1177760491</v>
      </c>
      <c r="E215" s="22">
        <v>45740</v>
      </c>
      <c r="F215" s="22">
        <v>45740</v>
      </c>
      <c r="G215" s="21">
        <v>14309959036</v>
      </c>
      <c r="H215" s="21" t="s">
        <v>301</v>
      </c>
      <c r="I215" s="8">
        <v>1662.53</v>
      </c>
      <c r="J215" s="22">
        <v>45770</v>
      </c>
      <c r="K215" s="8">
        <v>1511.39</v>
      </c>
      <c r="L215" s="22">
        <v>45761</v>
      </c>
      <c r="M215" s="21">
        <v>-9</v>
      </c>
      <c r="N215" s="21">
        <f t="shared" si="12"/>
        <v>21</v>
      </c>
      <c r="O215" s="34">
        <f t="shared" si="13"/>
        <v>-13602.51</v>
      </c>
      <c r="P215" s="34">
        <f t="shared" si="14"/>
        <v>31739.190000000002</v>
      </c>
      <c r="Q215" s="21">
        <f t="shared" si="15"/>
        <v>30</v>
      </c>
    </row>
    <row r="216" spans="1:17" x14ac:dyDescent="0.25">
      <c r="A216" s="21" t="s">
        <v>12</v>
      </c>
      <c r="B216" s="21" t="s">
        <v>274</v>
      </c>
      <c r="C216" s="20" t="s">
        <v>283</v>
      </c>
      <c r="D216" s="26">
        <v>1177760491</v>
      </c>
      <c r="E216" s="22">
        <v>45740</v>
      </c>
      <c r="F216" s="22">
        <v>45740</v>
      </c>
      <c r="G216" s="21">
        <v>14309968455</v>
      </c>
      <c r="H216" s="21" t="s">
        <v>302</v>
      </c>
      <c r="I216" s="8">
        <v>504.89</v>
      </c>
      <c r="J216" s="22">
        <v>45770</v>
      </c>
      <c r="K216" s="8">
        <v>458.99</v>
      </c>
      <c r="L216" s="22">
        <v>45761</v>
      </c>
      <c r="M216" s="21">
        <v>-9</v>
      </c>
      <c r="N216" s="21">
        <f t="shared" si="12"/>
        <v>21</v>
      </c>
      <c r="O216" s="34">
        <f t="shared" si="13"/>
        <v>-4130.91</v>
      </c>
      <c r="P216" s="34">
        <f t="shared" si="14"/>
        <v>9638.7900000000009</v>
      </c>
      <c r="Q216" s="21">
        <f t="shared" si="15"/>
        <v>30</v>
      </c>
    </row>
    <row r="217" spans="1:17" x14ac:dyDescent="0.25">
      <c r="A217" s="21" t="s">
        <v>12</v>
      </c>
      <c r="B217" s="21" t="s">
        <v>274</v>
      </c>
      <c r="C217" s="20" t="s">
        <v>283</v>
      </c>
      <c r="D217" s="26">
        <v>1177760491</v>
      </c>
      <c r="E217" s="22">
        <v>45740</v>
      </c>
      <c r="F217" s="22">
        <v>45740</v>
      </c>
      <c r="G217" s="21">
        <v>14309977335</v>
      </c>
      <c r="H217" s="21" t="s">
        <v>303</v>
      </c>
      <c r="I217" s="8">
        <v>218</v>
      </c>
      <c r="J217" s="22">
        <v>45770</v>
      </c>
      <c r="K217" s="8">
        <v>198.18</v>
      </c>
      <c r="L217" s="22">
        <v>45761</v>
      </c>
      <c r="M217" s="21">
        <v>-9</v>
      </c>
      <c r="N217" s="21">
        <f t="shared" si="12"/>
        <v>21</v>
      </c>
      <c r="O217" s="34">
        <f t="shared" si="13"/>
        <v>-1783.6200000000001</v>
      </c>
      <c r="P217" s="34">
        <f t="shared" si="14"/>
        <v>4161.78</v>
      </c>
      <c r="Q217" s="21">
        <f t="shared" si="15"/>
        <v>30</v>
      </c>
    </row>
    <row r="218" spans="1:17" x14ac:dyDescent="0.25">
      <c r="A218" s="21" t="s">
        <v>12</v>
      </c>
      <c r="B218" s="21" t="s">
        <v>274</v>
      </c>
      <c r="C218" s="20" t="s">
        <v>283</v>
      </c>
      <c r="D218" s="26">
        <v>1177760491</v>
      </c>
      <c r="E218" s="22">
        <v>45740</v>
      </c>
      <c r="F218" s="22">
        <v>45740</v>
      </c>
      <c r="G218" s="21">
        <v>14309978393</v>
      </c>
      <c r="H218" s="21" t="s">
        <v>304</v>
      </c>
      <c r="I218" s="8">
        <v>909.56</v>
      </c>
      <c r="J218" s="22">
        <v>45770</v>
      </c>
      <c r="K218" s="8">
        <v>826.87</v>
      </c>
      <c r="L218" s="22">
        <v>45761</v>
      </c>
      <c r="M218" s="21">
        <v>-9</v>
      </c>
      <c r="N218" s="21">
        <f t="shared" si="12"/>
        <v>21</v>
      </c>
      <c r="O218" s="34">
        <f t="shared" si="13"/>
        <v>-7441.83</v>
      </c>
      <c r="P218" s="34">
        <f t="shared" si="14"/>
        <v>17364.27</v>
      </c>
      <c r="Q218" s="21">
        <f t="shared" si="15"/>
        <v>30</v>
      </c>
    </row>
    <row r="219" spans="1:17" x14ac:dyDescent="0.25">
      <c r="A219" s="21" t="s">
        <v>12</v>
      </c>
      <c r="B219" s="21" t="s">
        <v>274</v>
      </c>
      <c r="C219" s="20" t="s">
        <v>283</v>
      </c>
      <c r="D219" s="26">
        <v>1177760491</v>
      </c>
      <c r="E219" s="22">
        <v>45740</v>
      </c>
      <c r="F219" s="22">
        <v>45740</v>
      </c>
      <c r="G219" s="21">
        <v>14309979351</v>
      </c>
      <c r="H219" s="21" t="s">
        <v>305</v>
      </c>
      <c r="I219" s="8">
        <v>307.44</v>
      </c>
      <c r="J219" s="22">
        <v>45770</v>
      </c>
      <c r="K219" s="8">
        <v>279.49</v>
      </c>
      <c r="L219" s="22">
        <v>45761</v>
      </c>
      <c r="M219" s="21">
        <v>-9</v>
      </c>
      <c r="N219" s="21">
        <f t="shared" si="12"/>
        <v>21</v>
      </c>
      <c r="O219" s="34">
        <f t="shared" si="13"/>
        <v>-2515.41</v>
      </c>
      <c r="P219" s="34">
        <f t="shared" si="14"/>
        <v>5869.29</v>
      </c>
      <c r="Q219" s="21">
        <f t="shared" si="15"/>
        <v>30</v>
      </c>
    </row>
    <row r="220" spans="1:17" x14ac:dyDescent="0.25">
      <c r="A220" s="21" t="s">
        <v>12</v>
      </c>
      <c r="B220" s="21" t="s">
        <v>274</v>
      </c>
      <c r="C220" s="20" t="s">
        <v>283</v>
      </c>
      <c r="D220" s="26">
        <v>1177760491</v>
      </c>
      <c r="E220" s="22">
        <v>45740</v>
      </c>
      <c r="F220" s="22">
        <v>45740</v>
      </c>
      <c r="G220" s="21">
        <v>14309979435</v>
      </c>
      <c r="H220" s="21" t="s">
        <v>306</v>
      </c>
      <c r="I220" s="8">
        <v>126.08</v>
      </c>
      <c r="J220" s="22">
        <v>45770</v>
      </c>
      <c r="K220" s="8">
        <v>114.62</v>
      </c>
      <c r="L220" s="22">
        <v>45761</v>
      </c>
      <c r="M220" s="21">
        <v>-9</v>
      </c>
      <c r="N220" s="21">
        <f t="shared" si="12"/>
        <v>21</v>
      </c>
      <c r="O220" s="34">
        <f t="shared" si="13"/>
        <v>-1031.58</v>
      </c>
      <c r="P220" s="34">
        <f t="shared" si="14"/>
        <v>2407.02</v>
      </c>
      <c r="Q220" s="21">
        <f t="shared" si="15"/>
        <v>30</v>
      </c>
    </row>
    <row r="221" spans="1:17" x14ac:dyDescent="0.25">
      <c r="A221" s="21" t="s">
        <v>12</v>
      </c>
      <c r="B221" s="21" t="s">
        <v>274</v>
      </c>
      <c r="C221" s="20" t="s">
        <v>283</v>
      </c>
      <c r="D221" s="26">
        <v>1177760491</v>
      </c>
      <c r="E221" s="22">
        <v>45740</v>
      </c>
      <c r="F221" s="22">
        <v>45740</v>
      </c>
      <c r="G221" s="21">
        <v>14309984064</v>
      </c>
      <c r="H221" s="21" t="s">
        <v>307</v>
      </c>
      <c r="I221" s="8">
        <v>6317.62</v>
      </c>
      <c r="J221" s="22">
        <v>45770</v>
      </c>
      <c r="K221" s="8">
        <v>5743.29</v>
      </c>
      <c r="L221" s="22">
        <v>45761</v>
      </c>
      <c r="M221" s="21">
        <v>-9</v>
      </c>
      <c r="N221" s="21">
        <f t="shared" si="12"/>
        <v>21</v>
      </c>
      <c r="O221" s="34">
        <f t="shared" si="13"/>
        <v>-51689.61</v>
      </c>
      <c r="P221" s="34">
        <f t="shared" si="14"/>
        <v>120609.09</v>
      </c>
      <c r="Q221" s="21">
        <f t="shared" si="15"/>
        <v>30</v>
      </c>
    </row>
    <row r="222" spans="1:17" x14ac:dyDescent="0.25">
      <c r="A222" s="21" t="s">
        <v>12</v>
      </c>
      <c r="B222" s="21" t="s">
        <v>274</v>
      </c>
      <c r="C222" s="20" t="s">
        <v>283</v>
      </c>
      <c r="D222" s="26">
        <v>1177760491</v>
      </c>
      <c r="E222" s="22">
        <v>45740</v>
      </c>
      <c r="F222" s="22">
        <v>45740</v>
      </c>
      <c r="G222" s="21">
        <v>14309999452</v>
      </c>
      <c r="H222" s="21" t="s">
        <v>308</v>
      </c>
      <c r="I222" s="8">
        <v>1382.49</v>
      </c>
      <c r="J222" s="22">
        <v>45770</v>
      </c>
      <c r="K222" s="8">
        <v>1256.81</v>
      </c>
      <c r="L222" s="22">
        <v>45761</v>
      </c>
      <c r="M222" s="21">
        <v>-9</v>
      </c>
      <c r="N222" s="21">
        <f t="shared" si="12"/>
        <v>21</v>
      </c>
      <c r="O222" s="34">
        <f t="shared" si="13"/>
        <v>-11311.289999999999</v>
      </c>
      <c r="P222" s="34">
        <f t="shared" si="14"/>
        <v>26393.01</v>
      </c>
      <c r="Q222" s="21">
        <f t="shared" si="15"/>
        <v>30</v>
      </c>
    </row>
    <row r="223" spans="1:17" x14ac:dyDescent="0.25">
      <c r="A223" s="21" t="s">
        <v>12</v>
      </c>
      <c r="B223" s="21" t="s">
        <v>274</v>
      </c>
      <c r="C223" s="20" t="s">
        <v>283</v>
      </c>
      <c r="D223" s="26">
        <v>1177760491</v>
      </c>
      <c r="E223" s="22">
        <v>45740</v>
      </c>
      <c r="F223" s="22">
        <v>45740</v>
      </c>
      <c r="G223" s="21">
        <v>14310042325</v>
      </c>
      <c r="H223" s="21" t="s">
        <v>309</v>
      </c>
      <c r="I223" s="8">
        <v>659.3</v>
      </c>
      <c r="J223" s="22">
        <v>45770</v>
      </c>
      <c r="K223" s="8">
        <v>600.36</v>
      </c>
      <c r="L223" s="22">
        <v>45761</v>
      </c>
      <c r="M223" s="21">
        <v>-9</v>
      </c>
      <c r="N223" s="21">
        <f t="shared" si="12"/>
        <v>21</v>
      </c>
      <c r="O223" s="34">
        <f t="shared" si="13"/>
        <v>-5403.24</v>
      </c>
      <c r="P223" s="34">
        <f t="shared" si="14"/>
        <v>12607.56</v>
      </c>
      <c r="Q223" s="21">
        <f t="shared" si="15"/>
        <v>30</v>
      </c>
    </row>
    <row r="224" spans="1:17" x14ac:dyDescent="0.25">
      <c r="A224" s="21" t="s">
        <v>12</v>
      </c>
      <c r="B224" s="21" t="s">
        <v>274</v>
      </c>
      <c r="C224" s="20" t="s">
        <v>283</v>
      </c>
      <c r="D224" s="26">
        <v>1177760491</v>
      </c>
      <c r="E224" s="22">
        <v>45740</v>
      </c>
      <c r="F224" s="22">
        <v>45740</v>
      </c>
      <c r="G224" s="21">
        <v>14310044960</v>
      </c>
      <c r="H224" s="21" t="s">
        <v>310</v>
      </c>
      <c r="I224" s="8">
        <v>1778.59</v>
      </c>
      <c r="J224" s="22">
        <v>45770</v>
      </c>
      <c r="K224" s="8">
        <v>1616.9</v>
      </c>
      <c r="L224" s="22">
        <v>45761</v>
      </c>
      <c r="M224" s="21">
        <v>-9</v>
      </c>
      <c r="N224" s="21">
        <f t="shared" si="12"/>
        <v>21</v>
      </c>
      <c r="O224" s="34">
        <f t="shared" si="13"/>
        <v>-14552.1</v>
      </c>
      <c r="P224" s="34">
        <f t="shared" si="14"/>
        <v>33954.9</v>
      </c>
      <c r="Q224" s="21">
        <f t="shared" si="15"/>
        <v>30</v>
      </c>
    </row>
    <row r="225" spans="1:17" x14ac:dyDescent="0.25">
      <c r="A225" s="21" t="s">
        <v>12</v>
      </c>
      <c r="B225" s="21" t="s">
        <v>274</v>
      </c>
      <c r="C225" s="20" t="s">
        <v>283</v>
      </c>
      <c r="D225" s="26">
        <v>1177760491</v>
      </c>
      <c r="E225" s="22">
        <v>45740</v>
      </c>
      <c r="F225" s="22">
        <v>45740</v>
      </c>
      <c r="G225" s="21">
        <v>14310121078</v>
      </c>
      <c r="H225" s="21" t="s">
        <v>311</v>
      </c>
      <c r="I225" s="8">
        <v>153.84</v>
      </c>
      <c r="J225" s="22">
        <v>45770</v>
      </c>
      <c r="K225" s="8">
        <v>139.85</v>
      </c>
      <c r="L225" s="22">
        <v>45761</v>
      </c>
      <c r="M225" s="21">
        <v>-9</v>
      </c>
      <c r="N225" s="21">
        <f t="shared" si="12"/>
        <v>21</v>
      </c>
      <c r="O225" s="34">
        <f t="shared" si="13"/>
        <v>-1258.6499999999999</v>
      </c>
      <c r="P225" s="34">
        <f t="shared" si="14"/>
        <v>2936.85</v>
      </c>
      <c r="Q225" s="21">
        <f t="shared" si="15"/>
        <v>30</v>
      </c>
    </row>
    <row r="226" spans="1:17" x14ac:dyDescent="0.25">
      <c r="A226" s="21" t="s">
        <v>12</v>
      </c>
      <c r="B226" s="21" t="s">
        <v>274</v>
      </c>
      <c r="C226" s="20" t="s">
        <v>283</v>
      </c>
      <c r="D226" s="26">
        <v>1177760491</v>
      </c>
      <c r="E226" s="22">
        <v>45740</v>
      </c>
      <c r="F226" s="22">
        <v>45740</v>
      </c>
      <c r="G226" s="21">
        <v>14310121249</v>
      </c>
      <c r="H226" s="21" t="s">
        <v>312</v>
      </c>
      <c r="I226" s="8">
        <v>59.86</v>
      </c>
      <c r="J226" s="22">
        <v>45770</v>
      </c>
      <c r="K226" s="8">
        <v>54.68</v>
      </c>
      <c r="L226" s="22">
        <v>45761</v>
      </c>
      <c r="M226" s="21">
        <v>-9</v>
      </c>
      <c r="N226" s="21">
        <f t="shared" si="12"/>
        <v>21</v>
      </c>
      <c r="O226" s="34">
        <f t="shared" si="13"/>
        <v>-492.12</v>
      </c>
      <c r="P226" s="34">
        <f t="shared" si="14"/>
        <v>1148.28</v>
      </c>
      <c r="Q226" s="21">
        <f t="shared" si="15"/>
        <v>30</v>
      </c>
    </row>
    <row r="227" spans="1:17" x14ac:dyDescent="0.25">
      <c r="A227" s="21" t="s">
        <v>12</v>
      </c>
      <c r="B227" s="21" t="s">
        <v>274</v>
      </c>
      <c r="C227" s="20" t="s">
        <v>283</v>
      </c>
      <c r="D227" s="26">
        <v>1177760491</v>
      </c>
      <c r="E227" s="22">
        <v>45740</v>
      </c>
      <c r="F227" s="22">
        <v>45740</v>
      </c>
      <c r="G227" s="21">
        <v>14310390011</v>
      </c>
      <c r="H227" s="21" t="s">
        <v>313</v>
      </c>
      <c r="I227" s="8">
        <v>89.44</v>
      </c>
      <c r="J227" s="22">
        <v>45770</v>
      </c>
      <c r="K227" s="8">
        <v>81.31</v>
      </c>
      <c r="L227" s="22">
        <v>45761</v>
      </c>
      <c r="M227" s="21">
        <v>-9</v>
      </c>
      <c r="N227" s="21">
        <f t="shared" si="12"/>
        <v>21</v>
      </c>
      <c r="O227" s="34">
        <f t="shared" si="13"/>
        <v>-731.79</v>
      </c>
      <c r="P227" s="34">
        <f t="shared" si="14"/>
        <v>1707.51</v>
      </c>
      <c r="Q227" s="21">
        <f t="shared" si="15"/>
        <v>30</v>
      </c>
    </row>
    <row r="228" spans="1:17" x14ac:dyDescent="0.25">
      <c r="A228" s="21" t="s">
        <v>12</v>
      </c>
      <c r="B228" s="21" t="s">
        <v>274</v>
      </c>
      <c r="C228" s="20" t="s">
        <v>283</v>
      </c>
      <c r="D228" s="26">
        <v>1177760491</v>
      </c>
      <c r="E228" s="22">
        <v>45740</v>
      </c>
      <c r="F228" s="22">
        <v>45740</v>
      </c>
      <c r="G228" s="21">
        <v>14310404241</v>
      </c>
      <c r="H228" s="21" t="s">
        <v>314</v>
      </c>
      <c r="I228" s="8">
        <v>1584.99</v>
      </c>
      <c r="J228" s="22">
        <v>45770</v>
      </c>
      <c r="K228" s="8">
        <v>1440.9</v>
      </c>
      <c r="L228" s="22">
        <v>45761</v>
      </c>
      <c r="M228" s="21">
        <v>-9</v>
      </c>
      <c r="N228" s="21">
        <f t="shared" si="12"/>
        <v>21</v>
      </c>
      <c r="O228" s="34">
        <f t="shared" si="13"/>
        <v>-12968.1</v>
      </c>
      <c r="P228" s="34">
        <f t="shared" si="14"/>
        <v>30258.9</v>
      </c>
      <c r="Q228" s="21">
        <f t="shared" si="15"/>
        <v>30</v>
      </c>
    </row>
    <row r="229" spans="1:17" x14ac:dyDescent="0.25">
      <c r="A229" s="21" t="s">
        <v>12</v>
      </c>
      <c r="B229" s="21" t="s">
        <v>274</v>
      </c>
      <c r="C229" s="20" t="s">
        <v>283</v>
      </c>
      <c r="D229" s="26">
        <v>1177760491</v>
      </c>
      <c r="E229" s="22">
        <v>45740</v>
      </c>
      <c r="F229" s="22">
        <v>45740</v>
      </c>
      <c r="G229" s="21">
        <v>14310404920</v>
      </c>
      <c r="H229" s="21" t="s">
        <v>315</v>
      </c>
      <c r="I229" s="8">
        <v>2107.2800000000002</v>
      </c>
      <c r="J229" s="22">
        <v>45770</v>
      </c>
      <c r="K229" s="8">
        <v>1915.71</v>
      </c>
      <c r="L229" s="22">
        <v>45761</v>
      </c>
      <c r="M229" s="21">
        <v>-9</v>
      </c>
      <c r="N229" s="21">
        <f t="shared" si="12"/>
        <v>21</v>
      </c>
      <c r="O229" s="34">
        <f t="shared" si="13"/>
        <v>-17241.39</v>
      </c>
      <c r="P229" s="34">
        <f t="shared" si="14"/>
        <v>40229.910000000003</v>
      </c>
      <c r="Q229" s="21">
        <f t="shared" si="15"/>
        <v>30</v>
      </c>
    </row>
    <row r="230" spans="1:17" x14ac:dyDescent="0.25">
      <c r="A230" s="21" t="s">
        <v>12</v>
      </c>
      <c r="B230" s="21" t="s">
        <v>274</v>
      </c>
      <c r="C230" s="20" t="s">
        <v>283</v>
      </c>
      <c r="D230" s="26">
        <v>1177760491</v>
      </c>
      <c r="E230" s="22">
        <v>45740</v>
      </c>
      <c r="F230" s="22">
        <v>45740</v>
      </c>
      <c r="G230" s="21">
        <v>14310408624</v>
      </c>
      <c r="H230" s="21" t="s">
        <v>316</v>
      </c>
      <c r="I230" s="8">
        <v>783.49</v>
      </c>
      <c r="J230" s="22">
        <v>45770</v>
      </c>
      <c r="K230" s="8">
        <v>712.26</v>
      </c>
      <c r="L230" s="22">
        <v>45761</v>
      </c>
      <c r="M230" s="21">
        <v>-9</v>
      </c>
      <c r="N230" s="21">
        <f t="shared" si="12"/>
        <v>21</v>
      </c>
      <c r="O230" s="34">
        <f t="shared" si="13"/>
        <v>-6410.34</v>
      </c>
      <c r="P230" s="34">
        <f t="shared" si="14"/>
        <v>14957.46</v>
      </c>
      <c r="Q230" s="21">
        <f t="shared" si="15"/>
        <v>30</v>
      </c>
    </row>
    <row r="231" spans="1:17" x14ac:dyDescent="0.25">
      <c r="A231" s="21" t="s">
        <v>12</v>
      </c>
      <c r="B231" s="21" t="s">
        <v>274</v>
      </c>
      <c r="C231" s="20" t="s">
        <v>283</v>
      </c>
      <c r="D231" s="26">
        <v>1177760491</v>
      </c>
      <c r="E231" s="22">
        <v>45740</v>
      </c>
      <c r="F231" s="22">
        <v>45740</v>
      </c>
      <c r="G231" s="21">
        <v>14310417938</v>
      </c>
      <c r="H231" s="21" t="s">
        <v>317</v>
      </c>
      <c r="I231" s="8">
        <v>1684.03</v>
      </c>
      <c r="J231" s="22">
        <v>45770</v>
      </c>
      <c r="K231" s="8">
        <v>1530.94</v>
      </c>
      <c r="L231" s="22">
        <v>45761</v>
      </c>
      <c r="M231" s="21">
        <v>-9</v>
      </c>
      <c r="N231" s="21">
        <f t="shared" si="12"/>
        <v>21</v>
      </c>
      <c r="O231" s="34">
        <f t="shared" si="13"/>
        <v>-13778.460000000001</v>
      </c>
      <c r="P231" s="34">
        <f t="shared" si="14"/>
        <v>32149.74</v>
      </c>
      <c r="Q231" s="21">
        <f t="shared" si="15"/>
        <v>30</v>
      </c>
    </row>
    <row r="232" spans="1:17" x14ac:dyDescent="0.25">
      <c r="A232" s="21" t="s">
        <v>12</v>
      </c>
      <c r="B232" s="21" t="s">
        <v>274</v>
      </c>
      <c r="C232" s="20" t="s">
        <v>283</v>
      </c>
      <c r="D232" s="26">
        <v>1177760491</v>
      </c>
      <c r="E232" s="22">
        <v>45740</v>
      </c>
      <c r="F232" s="22">
        <v>45740</v>
      </c>
      <c r="G232" s="21">
        <v>14310422056</v>
      </c>
      <c r="H232" s="21" t="s">
        <v>318</v>
      </c>
      <c r="I232" s="8">
        <v>544.36</v>
      </c>
      <c r="J232" s="22">
        <v>45770</v>
      </c>
      <c r="K232" s="8">
        <v>494.87</v>
      </c>
      <c r="L232" s="22">
        <v>45761</v>
      </c>
      <c r="M232" s="21">
        <v>-9</v>
      </c>
      <c r="N232" s="21">
        <f t="shared" si="12"/>
        <v>21</v>
      </c>
      <c r="O232" s="34">
        <f t="shared" si="13"/>
        <v>-4453.83</v>
      </c>
      <c r="P232" s="34">
        <f t="shared" si="14"/>
        <v>10392.27</v>
      </c>
      <c r="Q232" s="21">
        <f t="shared" si="15"/>
        <v>30</v>
      </c>
    </row>
    <row r="233" spans="1:17" x14ac:dyDescent="0.25">
      <c r="A233" s="21" t="s">
        <v>12</v>
      </c>
      <c r="B233" s="21" t="s">
        <v>274</v>
      </c>
      <c r="C233" s="20" t="s">
        <v>283</v>
      </c>
      <c r="D233" s="26">
        <v>1177760491</v>
      </c>
      <c r="E233" s="22">
        <v>45740</v>
      </c>
      <c r="F233" s="22">
        <v>45740</v>
      </c>
      <c r="G233" s="21">
        <v>14310427426</v>
      </c>
      <c r="H233" s="21" t="s">
        <v>319</v>
      </c>
      <c r="I233" s="8">
        <v>144.09</v>
      </c>
      <c r="J233" s="22">
        <v>45770</v>
      </c>
      <c r="K233" s="8">
        <v>130.99</v>
      </c>
      <c r="L233" s="22">
        <v>45761</v>
      </c>
      <c r="M233" s="21">
        <v>-9</v>
      </c>
      <c r="N233" s="21">
        <f t="shared" si="12"/>
        <v>21</v>
      </c>
      <c r="O233" s="34">
        <f t="shared" si="13"/>
        <v>-1178.9100000000001</v>
      </c>
      <c r="P233" s="34">
        <f t="shared" si="14"/>
        <v>2750.79</v>
      </c>
      <c r="Q233" s="21">
        <f t="shared" si="15"/>
        <v>30</v>
      </c>
    </row>
    <row r="234" spans="1:17" x14ac:dyDescent="0.25">
      <c r="A234" s="21" t="s">
        <v>12</v>
      </c>
      <c r="B234" s="21" t="s">
        <v>274</v>
      </c>
      <c r="C234" s="20" t="s">
        <v>283</v>
      </c>
      <c r="D234" s="26">
        <v>1177760491</v>
      </c>
      <c r="E234" s="22">
        <v>45740</v>
      </c>
      <c r="F234" s="22">
        <v>45740</v>
      </c>
      <c r="G234" s="21">
        <v>14310435617</v>
      </c>
      <c r="H234" s="21" t="s">
        <v>320</v>
      </c>
      <c r="I234" s="8">
        <v>1530.93</v>
      </c>
      <c r="J234" s="22">
        <v>45770</v>
      </c>
      <c r="K234" s="8">
        <v>1391.75</v>
      </c>
      <c r="L234" s="22">
        <v>45761</v>
      </c>
      <c r="M234" s="21">
        <v>-9</v>
      </c>
      <c r="N234" s="21">
        <f t="shared" si="12"/>
        <v>21</v>
      </c>
      <c r="O234" s="34">
        <f t="shared" si="13"/>
        <v>-12525.75</v>
      </c>
      <c r="P234" s="34">
        <f t="shared" si="14"/>
        <v>29226.75</v>
      </c>
      <c r="Q234" s="21">
        <f t="shared" si="15"/>
        <v>30</v>
      </c>
    </row>
    <row r="235" spans="1:17" x14ac:dyDescent="0.25">
      <c r="A235" s="21" t="s">
        <v>12</v>
      </c>
      <c r="B235" s="21" t="s">
        <v>274</v>
      </c>
      <c r="C235" s="20" t="s">
        <v>321</v>
      </c>
      <c r="D235" s="26">
        <v>2616630022</v>
      </c>
      <c r="E235" s="22">
        <v>45740</v>
      </c>
      <c r="F235" s="22">
        <v>45740</v>
      </c>
      <c r="G235" s="21">
        <v>14312819403</v>
      </c>
      <c r="H235" s="21">
        <v>2250050679</v>
      </c>
      <c r="I235" s="8">
        <v>53535.87</v>
      </c>
      <c r="J235" s="22">
        <v>45770</v>
      </c>
      <c r="K235" s="8">
        <v>43881.86</v>
      </c>
      <c r="L235" s="22">
        <v>45754</v>
      </c>
      <c r="M235" s="21">
        <v>-16</v>
      </c>
      <c r="N235" s="21">
        <f t="shared" si="12"/>
        <v>14</v>
      </c>
      <c r="O235" s="34">
        <f t="shared" si="13"/>
        <v>-702109.76</v>
      </c>
      <c r="P235" s="34">
        <f t="shared" si="14"/>
        <v>614346.04</v>
      </c>
      <c r="Q235" s="21">
        <f t="shared" si="15"/>
        <v>30</v>
      </c>
    </row>
    <row r="236" spans="1:17" x14ac:dyDescent="0.25">
      <c r="A236" s="21" t="s">
        <v>12</v>
      </c>
      <c r="B236" s="21" t="s">
        <v>274</v>
      </c>
      <c r="C236" s="20" t="s">
        <v>321</v>
      </c>
      <c r="D236" s="26">
        <v>2616630022</v>
      </c>
      <c r="E236" s="22">
        <v>45741</v>
      </c>
      <c r="F236" s="22">
        <v>45741</v>
      </c>
      <c r="G236" s="21">
        <v>14313716640</v>
      </c>
      <c r="H236" s="21">
        <v>2250050680</v>
      </c>
      <c r="I236" s="8">
        <v>2997.81</v>
      </c>
      <c r="J236" s="22">
        <v>45771</v>
      </c>
      <c r="K236" s="8">
        <v>2457.2199999999998</v>
      </c>
      <c r="L236" s="22">
        <v>45754</v>
      </c>
      <c r="M236" s="21">
        <v>-17</v>
      </c>
      <c r="N236" s="21">
        <f t="shared" si="12"/>
        <v>13</v>
      </c>
      <c r="O236" s="34">
        <f t="shared" si="13"/>
        <v>-41772.74</v>
      </c>
      <c r="P236" s="34">
        <f t="shared" si="14"/>
        <v>31943.859999999997</v>
      </c>
      <c r="Q236" s="21">
        <f t="shared" si="15"/>
        <v>30</v>
      </c>
    </row>
    <row r="237" spans="1:17" x14ac:dyDescent="0.25">
      <c r="A237" s="21" t="s">
        <v>12</v>
      </c>
      <c r="B237" s="21" t="s">
        <v>274</v>
      </c>
      <c r="C237" s="20" t="s">
        <v>322</v>
      </c>
      <c r="D237" s="26">
        <v>5344720486</v>
      </c>
      <c r="E237" s="22">
        <v>45741</v>
      </c>
      <c r="F237" s="22">
        <v>45741</v>
      </c>
      <c r="G237" s="21">
        <v>14315442209</v>
      </c>
      <c r="H237" s="21" t="s">
        <v>323</v>
      </c>
      <c r="I237" s="8">
        <v>697.89</v>
      </c>
      <c r="J237" s="22">
        <v>45771</v>
      </c>
      <c r="K237" s="8">
        <v>572.04</v>
      </c>
      <c r="L237" s="22">
        <v>45751</v>
      </c>
      <c r="M237" s="21">
        <v>-20</v>
      </c>
      <c r="N237" s="21">
        <f t="shared" si="12"/>
        <v>10</v>
      </c>
      <c r="O237" s="34">
        <f t="shared" si="13"/>
        <v>-11440.8</v>
      </c>
      <c r="P237" s="34">
        <f t="shared" si="14"/>
        <v>5720.4</v>
      </c>
      <c r="Q237" s="21">
        <f t="shared" si="15"/>
        <v>30</v>
      </c>
    </row>
    <row r="238" spans="1:17" x14ac:dyDescent="0.25">
      <c r="A238" s="21" t="s">
        <v>12</v>
      </c>
      <c r="B238" s="21" t="s">
        <v>274</v>
      </c>
      <c r="C238" s="20" t="s">
        <v>277</v>
      </c>
      <c r="D238" s="26">
        <v>97103880585</v>
      </c>
      <c r="E238" s="22">
        <v>45742</v>
      </c>
      <c r="F238" s="22">
        <v>45742</v>
      </c>
      <c r="G238" s="21">
        <v>14323412187</v>
      </c>
      <c r="H238" s="21">
        <v>1025074297</v>
      </c>
      <c r="I238" s="8">
        <v>539.72</v>
      </c>
      <c r="J238" s="22">
        <v>45772</v>
      </c>
      <c r="K238" s="8">
        <v>539.72</v>
      </c>
      <c r="L238" s="22">
        <v>45754</v>
      </c>
      <c r="M238" s="21">
        <v>-18</v>
      </c>
      <c r="N238" s="21">
        <f t="shared" si="12"/>
        <v>12</v>
      </c>
      <c r="O238" s="34">
        <f t="shared" si="13"/>
        <v>-9714.9600000000009</v>
      </c>
      <c r="P238" s="34">
        <f t="shared" si="14"/>
        <v>6476.64</v>
      </c>
      <c r="Q238" s="21">
        <f t="shared" si="15"/>
        <v>30</v>
      </c>
    </row>
    <row r="239" spans="1:17" x14ac:dyDescent="0.25">
      <c r="A239" s="21" t="s">
        <v>12</v>
      </c>
      <c r="B239" s="21" t="s">
        <v>274</v>
      </c>
      <c r="C239" s="20" t="s">
        <v>324</v>
      </c>
      <c r="D239" s="26">
        <v>9606630961</v>
      </c>
      <c r="E239" s="22">
        <v>45747</v>
      </c>
      <c r="F239" s="22">
        <v>45747</v>
      </c>
      <c r="G239" s="21">
        <v>14351634057</v>
      </c>
      <c r="H239" s="21" t="s">
        <v>325</v>
      </c>
      <c r="I239" s="8">
        <v>15462.98</v>
      </c>
      <c r="J239" s="22">
        <v>45777</v>
      </c>
      <c r="K239" s="8">
        <v>12674.57</v>
      </c>
      <c r="L239" s="22">
        <v>45751</v>
      </c>
      <c r="M239" s="21">
        <v>-26</v>
      </c>
      <c r="N239" s="21">
        <f t="shared" si="12"/>
        <v>4</v>
      </c>
      <c r="O239" s="34">
        <f t="shared" si="13"/>
        <v>-329538.82</v>
      </c>
      <c r="P239" s="34">
        <f t="shared" si="14"/>
        <v>50698.28</v>
      </c>
      <c r="Q239" s="21">
        <f t="shared" si="15"/>
        <v>30</v>
      </c>
    </row>
    <row r="240" spans="1:17" x14ac:dyDescent="0.25">
      <c r="A240" s="21" t="s">
        <v>12</v>
      </c>
      <c r="B240" s="21" t="s">
        <v>274</v>
      </c>
      <c r="C240" s="20" t="s">
        <v>283</v>
      </c>
      <c r="D240" s="26">
        <v>1177760491</v>
      </c>
      <c r="E240" s="22">
        <v>45748</v>
      </c>
      <c r="F240" s="22">
        <v>45748</v>
      </c>
      <c r="G240" s="21">
        <v>14363366907</v>
      </c>
      <c r="H240" s="21" t="s">
        <v>326</v>
      </c>
      <c r="I240" s="8">
        <v>4.71</v>
      </c>
      <c r="J240" s="22">
        <v>45778</v>
      </c>
      <c r="K240" s="8">
        <v>4.28</v>
      </c>
      <c r="L240" s="22">
        <v>45761</v>
      </c>
      <c r="M240" s="21">
        <v>-17</v>
      </c>
      <c r="N240" s="21">
        <f t="shared" si="12"/>
        <v>13</v>
      </c>
      <c r="O240" s="34">
        <f t="shared" si="13"/>
        <v>-72.760000000000005</v>
      </c>
      <c r="P240" s="34">
        <f t="shared" si="14"/>
        <v>55.64</v>
      </c>
      <c r="Q240" s="21">
        <f t="shared" si="15"/>
        <v>30</v>
      </c>
    </row>
    <row r="241" spans="1:17" x14ac:dyDescent="0.25">
      <c r="A241" s="21" t="s">
        <v>12</v>
      </c>
      <c r="B241" s="21" t="s">
        <v>274</v>
      </c>
      <c r="C241" s="20" t="s">
        <v>283</v>
      </c>
      <c r="D241" s="26">
        <v>1177760491</v>
      </c>
      <c r="E241" s="22">
        <v>45748</v>
      </c>
      <c r="F241" s="22">
        <v>45748</v>
      </c>
      <c r="G241" s="21">
        <v>14363366955</v>
      </c>
      <c r="H241" s="21" t="s">
        <v>327</v>
      </c>
      <c r="I241" s="8">
        <v>345.64</v>
      </c>
      <c r="J241" s="22">
        <v>45778</v>
      </c>
      <c r="K241" s="8">
        <v>314.22000000000003</v>
      </c>
      <c r="L241" s="22">
        <v>45761</v>
      </c>
      <c r="M241" s="21">
        <v>-17</v>
      </c>
      <c r="N241" s="21">
        <f t="shared" si="12"/>
        <v>13</v>
      </c>
      <c r="O241" s="34">
        <f t="shared" si="13"/>
        <v>-5341.7400000000007</v>
      </c>
      <c r="P241" s="34">
        <f t="shared" si="14"/>
        <v>4084.8600000000006</v>
      </c>
      <c r="Q241" s="21">
        <f t="shared" si="15"/>
        <v>30</v>
      </c>
    </row>
    <row r="242" spans="1:17" x14ac:dyDescent="0.25">
      <c r="A242" s="21" t="s">
        <v>12</v>
      </c>
      <c r="B242" s="21" t="s">
        <v>274</v>
      </c>
      <c r="C242" s="20" t="s">
        <v>283</v>
      </c>
      <c r="D242" s="26">
        <v>1177760491</v>
      </c>
      <c r="E242" s="22">
        <v>45748</v>
      </c>
      <c r="F242" s="22">
        <v>45748</v>
      </c>
      <c r="G242" s="21">
        <v>14363366988</v>
      </c>
      <c r="H242" s="21" t="s">
        <v>328</v>
      </c>
      <c r="I242" s="8">
        <v>653.02</v>
      </c>
      <c r="J242" s="22">
        <v>45778</v>
      </c>
      <c r="K242" s="8">
        <v>593.65</v>
      </c>
      <c r="L242" s="22">
        <v>45761</v>
      </c>
      <c r="M242" s="21">
        <v>-17</v>
      </c>
      <c r="N242" s="21">
        <f t="shared" si="12"/>
        <v>13</v>
      </c>
      <c r="O242" s="34">
        <f t="shared" si="13"/>
        <v>-10092.049999999999</v>
      </c>
      <c r="P242" s="34">
        <f t="shared" si="14"/>
        <v>7717.45</v>
      </c>
      <c r="Q242" s="21">
        <f t="shared" si="15"/>
        <v>30</v>
      </c>
    </row>
    <row r="243" spans="1:17" x14ac:dyDescent="0.25">
      <c r="A243" s="21" t="s">
        <v>12</v>
      </c>
      <c r="B243" s="21" t="s">
        <v>274</v>
      </c>
      <c r="C243" s="20" t="s">
        <v>283</v>
      </c>
      <c r="D243" s="26">
        <v>1177760491</v>
      </c>
      <c r="E243" s="22">
        <v>45748</v>
      </c>
      <c r="F243" s="22">
        <v>45748</v>
      </c>
      <c r="G243" s="21">
        <v>14363367007</v>
      </c>
      <c r="H243" s="21" t="s">
        <v>329</v>
      </c>
      <c r="I243" s="8">
        <v>92.21</v>
      </c>
      <c r="J243" s="22">
        <v>45778</v>
      </c>
      <c r="K243" s="8">
        <v>83.83</v>
      </c>
      <c r="L243" s="22">
        <v>45761</v>
      </c>
      <c r="M243" s="21">
        <v>-17</v>
      </c>
      <c r="N243" s="21">
        <f t="shared" si="12"/>
        <v>13</v>
      </c>
      <c r="O243" s="34">
        <f t="shared" si="13"/>
        <v>-1425.11</v>
      </c>
      <c r="P243" s="34">
        <f t="shared" si="14"/>
        <v>1089.79</v>
      </c>
      <c r="Q243" s="21">
        <f t="shared" si="15"/>
        <v>30</v>
      </c>
    </row>
    <row r="244" spans="1:17" x14ac:dyDescent="0.25">
      <c r="A244" s="21" t="s">
        <v>12</v>
      </c>
      <c r="B244" s="21" t="s">
        <v>274</v>
      </c>
      <c r="C244" s="20" t="s">
        <v>283</v>
      </c>
      <c r="D244" s="26">
        <v>1177760491</v>
      </c>
      <c r="E244" s="22">
        <v>45748</v>
      </c>
      <c r="F244" s="22">
        <v>45748</v>
      </c>
      <c r="G244" s="21">
        <v>14363367024</v>
      </c>
      <c r="H244" s="21" t="s">
        <v>330</v>
      </c>
      <c r="I244" s="8">
        <v>1321.49</v>
      </c>
      <c r="J244" s="22">
        <v>45778</v>
      </c>
      <c r="K244" s="8">
        <v>1201.3499999999999</v>
      </c>
      <c r="L244" s="22">
        <v>45761</v>
      </c>
      <c r="M244" s="21">
        <v>-17</v>
      </c>
      <c r="N244" s="21">
        <f t="shared" si="12"/>
        <v>13</v>
      </c>
      <c r="O244" s="34">
        <f t="shared" si="13"/>
        <v>-20422.949999999997</v>
      </c>
      <c r="P244" s="34">
        <f t="shared" si="14"/>
        <v>15617.55</v>
      </c>
      <c r="Q244" s="21">
        <f t="shared" si="15"/>
        <v>30</v>
      </c>
    </row>
    <row r="245" spans="1:17" x14ac:dyDescent="0.25">
      <c r="A245" s="21" t="s">
        <v>12</v>
      </c>
      <c r="B245" s="21" t="s">
        <v>274</v>
      </c>
      <c r="C245" s="20" t="s">
        <v>283</v>
      </c>
      <c r="D245" s="26">
        <v>1177760491</v>
      </c>
      <c r="E245" s="22">
        <v>45748</v>
      </c>
      <c r="F245" s="22">
        <v>45748</v>
      </c>
      <c r="G245" s="21">
        <v>14363367067</v>
      </c>
      <c r="H245" s="21" t="s">
        <v>331</v>
      </c>
      <c r="I245" s="8">
        <v>204.99</v>
      </c>
      <c r="J245" s="22">
        <v>45778</v>
      </c>
      <c r="K245" s="8">
        <v>186.35</v>
      </c>
      <c r="L245" s="22">
        <v>45761</v>
      </c>
      <c r="M245" s="21">
        <v>-17</v>
      </c>
      <c r="N245" s="21">
        <f t="shared" si="12"/>
        <v>13</v>
      </c>
      <c r="O245" s="34">
        <f t="shared" si="13"/>
        <v>-3167.95</v>
      </c>
      <c r="P245" s="34">
        <f t="shared" si="14"/>
        <v>2422.5499999999997</v>
      </c>
      <c r="Q245" s="21">
        <f t="shared" si="15"/>
        <v>30</v>
      </c>
    </row>
    <row r="246" spans="1:17" x14ac:dyDescent="0.25">
      <c r="A246" s="21" t="s">
        <v>12</v>
      </c>
      <c r="B246" s="21" t="s">
        <v>274</v>
      </c>
      <c r="C246" s="20" t="s">
        <v>283</v>
      </c>
      <c r="D246" s="26">
        <v>1177760491</v>
      </c>
      <c r="E246" s="22">
        <v>45748</v>
      </c>
      <c r="F246" s="22">
        <v>45748</v>
      </c>
      <c r="G246" s="21">
        <v>14363367130</v>
      </c>
      <c r="H246" s="21" t="s">
        <v>332</v>
      </c>
      <c r="I246" s="8">
        <v>1249.44</v>
      </c>
      <c r="J246" s="22">
        <v>45778</v>
      </c>
      <c r="K246" s="8">
        <v>1135.8499999999999</v>
      </c>
      <c r="L246" s="22">
        <v>45761</v>
      </c>
      <c r="M246" s="21">
        <v>-17</v>
      </c>
      <c r="N246" s="21">
        <f t="shared" si="12"/>
        <v>13</v>
      </c>
      <c r="O246" s="34">
        <f t="shared" si="13"/>
        <v>-19309.449999999997</v>
      </c>
      <c r="P246" s="34">
        <f t="shared" si="14"/>
        <v>14766.05</v>
      </c>
      <c r="Q246" s="21">
        <f t="shared" si="15"/>
        <v>30</v>
      </c>
    </row>
    <row r="247" spans="1:17" x14ac:dyDescent="0.25">
      <c r="A247" s="21" t="s">
        <v>12</v>
      </c>
      <c r="B247" s="21" t="s">
        <v>274</v>
      </c>
      <c r="C247" s="20" t="s">
        <v>283</v>
      </c>
      <c r="D247" s="26">
        <v>1177760491</v>
      </c>
      <c r="E247" s="22">
        <v>45748</v>
      </c>
      <c r="F247" s="22">
        <v>45748</v>
      </c>
      <c r="G247" s="21">
        <v>14363367144</v>
      </c>
      <c r="H247" s="21" t="s">
        <v>333</v>
      </c>
      <c r="I247" s="8">
        <v>673.09</v>
      </c>
      <c r="J247" s="22">
        <v>45778</v>
      </c>
      <c r="K247" s="8">
        <v>611.9</v>
      </c>
      <c r="L247" s="22">
        <v>45761</v>
      </c>
      <c r="M247" s="21">
        <v>-17</v>
      </c>
      <c r="N247" s="21">
        <f t="shared" si="12"/>
        <v>13</v>
      </c>
      <c r="O247" s="34">
        <f t="shared" si="13"/>
        <v>-10402.299999999999</v>
      </c>
      <c r="P247" s="34">
        <f t="shared" si="14"/>
        <v>7954.7</v>
      </c>
      <c r="Q247" s="21">
        <f t="shared" si="15"/>
        <v>30</v>
      </c>
    </row>
    <row r="248" spans="1:17" x14ac:dyDescent="0.25">
      <c r="A248" s="21" t="s">
        <v>12</v>
      </c>
      <c r="B248" s="21" t="s">
        <v>274</v>
      </c>
      <c r="C248" s="20" t="s">
        <v>283</v>
      </c>
      <c r="D248" s="26">
        <v>1177760491</v>
      </c>
      <c r="E248" s="22">
        <v>45748</v>
      </c>
      <c r="F248" s="22">
        <v>45748</v>
      </c>
      <c r="G248" s="21">
        <v>14363367215</v>
      </c>
      <c r="H248" s="21" t="s">
        <v>334</v>
      </c>
      <c r="I248" s="8">
        <v>6542.45</v>
      </c>
      <c r="J248" s="22">
        <v>45778</v>
      </c>
      <c r="K248" s="8">
        <v>5947.68</v>
      </c>
      <c r="L248" s="22">
        <v>45761</v>
      </c>
      <c r="M248" s="21">
        <v>-17</v>
      </c>
      <c r="N248" s="21">
        <f t="shared" si="12"/>
        <v>13</v>
      </c>
      <c r="O248" s="34">
        <f t="shared" si="13"/>
        <v>-101110.56</v>
      </c>
      <c r="P248" s="34">
        <f t="shared" si="14"/>
        <v>77319.839999999997</v>
      </c>
      <c r="Q248" s="21">
        <f t="shared" si="15"/>
        <v>30</v>
      </c>
    </row>
    <row r="249" spans="1:17" x14ac:dyDescent="0.25">
      <c r="A249" s="21" t="s">
        <v>12</v>
      </c>
      <c r="B249" s="21" t="s">
        <v>274</v>
      </c>
      <c r="C249" s="20" t="s">
        <v>283</v>
      </c>
      <c r="D249" s="26">
        <v>1177760491</v>
      </c>
      <c r="E249" s="22">
        <v>45748</v>
      </c>
      <c r="F249" s="22">
        <v>45748</v>
      </c>
      <c r="G249" s="21">
        <v>14363367298</v>
      </c>
      <c r="H249" s="21" t="s">
        <v>335</v>
      </c>
      <c r="I249" s="8">
        <v>1854.38</v>
      </c>
      <c r="J249" s="22">
        <v>45778</v>
      </c>
      <c r="K249" s="8">
        <v>1686.76</v>
      </c>
      <c r="L249" s="22">
        <v>45761</v>
      </c>
      <c r="M249" s="21">
        <v>-17</v>
      </c>
      <c r="N249" s="21">
        <f t="shared" si="12"/>
        <v>13</v>
      </c>
      <c r="O249" s="34">
        <f t="shared" si="13"/>
        <v>-28674.92</v>
      </c>
      <c r="P249" s="34">
        <f t="shared" si="14"/>
        <v>21927.88</v>
      </c>
      <c r="Q249" s="21">
        <f t="shared" si="15"/>
        <v>30</v>
      </c>
    </row>
    <row r="250" spans="1:17" x14ac:dyDescent="0.25">
      <c r="A250" s="21" t="s">
        <v>12</v>
      </c>
      <c r="B250" s="21" t="s">
        <v>274</v>
      </c>
      <c r="C250" s="20" t="s">
        <v>283</v>
      </c>
      <c r="D250" s="26">
        <v>1177760491</v>
      </c>
      <c r="E250" s="22">
        <v>45748</v>
      </c>
      <c r="F250" s="22">
        <v>45748</v>
      </c>
      <c r="G250" s="21">
        <v>14363367310</v>
      </c>
      <c r="H250" s="21" t="s">
        <v>336</v>
      </c>
      <c r="I250" s="8">
        <v>749.64</v>
      </c>
      <c r="J250" s="22">
        <v>45778</v>
      </c>
      <c r="K250" s="8">
        <v>681.49</v>
      </c>
      <c r="L250" s="22">
        <v>45761</v>
      </c>
      <c r="M250" s="21">
        <v>-17</v>
      </c>
      <c r="N250" s="21">
        <f t="shared" si="12"/>
        <v>13</v>
      </c>
      <c r="O250" s="34">
        <f t="shared" si="13"/>
        <v>-11585.33</v>
      </c>
      <c r="P250" s="34">
        <f t="shared" si="14"/>
        <v>8859.3700000000008</v>
      </c>
      <c r="Q250" s="21">
        <f t="shared" si="15"/>
        <v>30</v>
      </c>
    </row>
    <row r="251" spans="1:17" x14ac:dyDescent="0.25">
      <c r="A251" s="21" t="s">
        <v>12</v>
      </c>
      <c r="B251" s="21" t="s">
        <v>274</v>
      </c>
      <c r="C251" s="20" t="s">
        <v>283</v>
      </c>
      <c r="D251" s="26">
        <v>1177760491</v>
      </c>
      <c r="E251" s="22">
        <v>45748</v>
      </c>
      <c r="F251" s="22">
        <v>45748</v>
      </c>
      <c r="G251" s="21">
        <v>14363367478</v>
      </c>
      <c r="H251" s="21" t="s">
        <v>337</v>
      </c>
      <c r="I251" s="8">
        <v>143.63</v>
      </c>
      <c r="J251" s="22">
        <v>45778</v>
      </c>
      <c r="K251" s="8">
        <v>130.57</v>
      </c>
      <c r="L251" s="22">
        <v>45761</v>
      </c>
      <c r="M251" s="21">
        <v>-17</v>
      </c>
      <c r="N251" s="21">
        <f t="shared" si="12"/>
        <v>13</v>
      </c>
      <c r="O251" s="34">
        <f t="shared" si="13"/>
        <v>-2219.69</v>
      </c>
      <c r="P251" s="34">
        <f t="shared" si="14"/>
        <v>1697.4099999999999</v>
      </c>
      <c r="Q251" s="21">
        <f t="shared" si="15"/>
        <v>30</v>
      </c>
    </row>
    <row r="252" spans="1:17" x14ac:dyDescent="0.25">
      <c r="A252" s="21" t="s">
        <v>12</v>
      </c>
      <c r="B252" s="21" t="s">
        <v>274</v>
      </c>
      <c r="C252" s="20" t="s">
        <v>283</v>
      </c>
      <c r="D252" s="26">
        <v>1177760491</v>
      </c>
      <c r="E252" s="22">
        <v>45748</v>
      </c>
      <c r="F252" s="22">
        <v>45748</v>
      </c>
      <c r="G252" s="21">
        <v>14363367594</v>
      </c>
      <c r="H252" s="21" t="s">
        <v>338</v>
      </c>
      <c r="I252" s="8">
        <v>794.66</v>
      </c>
      <c r="J252" s="22">
        <v>45778</v>
      </c>
      <c r="K252" s="8">
        <v>722.42</v>
      </c>
      <c r="L252" s="22">
        <v>45761</v>
      </c>
      <c r="M252" s="21">
        <v>-17</v>
      </c>
      <c r="N252" s="21">
        <f t="shared" si="12"/>
        <v>13</v>
      </c>
      <c r="O252" s="34">
        <f t="shared" si="13"/>
        <v>-12281.14</v>
      </c>
      <c r="P252" s="34">
        <f t="shared" si="14"/>
        <v>9391.4599999999991</v>
      </c>
      <c r="Q252" s="21">
        <f t="shared" si="15"/>
        <v>30</v>
      </c>
    </row>
    <row r="253" spans="1:17" x14ac:dyDescent="0.25">
      <c r="A253" s="21" t="s">
        <v>12</v>
      </c>
      <c r="B253" s="21" t="s">
        <v>274</v>
      </c>
      <c r="C253" s="20" t="s">
        <v>283</v>
      </c>
      <c r="D253" s="26">
        <v>1177760491</v>
      </c>
      <c r="E253" s="22">
        <v>45748</v>
      </c>
      <c r="F253" s="22">
        <v>45748</v>
      </c>
      <c r="G253" s="21">
        <v>14363367675</v>
      </c>
      <c r="H253" s="21" t="s">
        <v>339</v>
      </c>
      <c r="I253" s="8">
        <v>929.78</v>
      </c>
      <c r="J253" s="22">
        <v>45778</v>
      </c>
      <c r="K253" s="8">
        <v>845.25</v>
      </c>
      <c r="L253" s="22">
        <v>45761</v>
      </c>
      <c r="M253" s="21">
        <v>-17</v>
      </c>
      <c r="N253" s="21">
        <f t="shared" si="12"/>
        <v>13</v>
      </c>
      <c r="O253" s="34">
        <f t="shared" si="13"/>
        <v>-14369.25</v>
      </c>
      <c r="P253" s="34">
        <f t="shared" si="14"/>
        <v>10988.25</v>
      </c>
      <c r="Q253" s="21">
        <f t="shared" si="15"/>
        <v>30</v>
      </c>
    </row>
    <row r="254" spans="1:17" x14ac:dyDescent="0.25">
      <c r="A254" s="21" t="s">
        <v>12</v>
      </c>
      <c r="B254" s="21" t="s">
        <v>274</v>
      </c>
      <c r="C254" s="20" t="s">
        <v>283</v>
      </c>
      <c r="D254" s="26">
        <v>1177760491</v>
      </c>
      <c r="E254" s="22">
        <v>45748</v>
      </c>
      <c r="F254" s="22">
        <v>45748</v>
      </c>
      <c r="G254" s="21">
        <v>14363367743</v>
      </c>
      <c r="H254" s="21" t="s">
        <v>340</v>
      </c>
      <c r="I254" s="8">
        <v>560.11</v>
      </c>
      <c r="J254" s="22">
        <v>45778</v>
      </c>
      <c r="K254" s="8">
        <v>509.19</v>
      </c>
      <c r="L254" s="22">
        <v>45761</v>
      </c>
      <c r="M254" s="21">
        <v>-17</v>
      </c>
      <c r="N254" s="21">
        <f t="shared" si="12"/>
        <v>13</v>
      </c>
      <c r="O254" s="34">
        <f t="shared" si="13"/>
        <v>-8656.23</v>
      </c>
      <c r="P254" s="34">
        <f t="shared" si="14"/>
        <v>6619.47</v>
      </c>
      <c r="Q254" s="21">
        <f t="shared" si="15"/>
        <v>30</v>
      </c>
    </row>
    <row r="255" spans="1:17" x14ac:dyDescent="0.25">
      <c r="A255" s="21" t="s">
        <v>12</v>
      </c>
      <c r="B255" s="21" t="s">
        <v>274</v>
      </c>
      <c r="C255" s="20" t="s">
        <v>283</v>
      </c>
      <c r="D255" s="26">
        <v>1177760491</v>
      </c>
      <c r="E255" s="22">
        <v>45748</v>
      </c>
      <c r="F255" s="22">
        <v>45748</v>
      </c>
      <c r="G255" s="21">
        <v>14363367772</v>
      </c>
      <c r="H255" s="21" t="s">
        <v>341</v>
      </c>
      <c r="I255" s="8">
        <v>298.88</v>
      </c>
      <c r="J255" s="22">
        <v>45778</v>
      </c>
      <c r="K255" s="8">
        <v>271.70999999999998</v>
      </c>
      <c r="L255" s="22">
        <v>45761</v>
      </c>
      <c r="M255" s="21">
        <v>-17</v>
      </c>
      <c r="N255" s="21">
        <f t="shared" si="12"/>
        <v>13</v>
      </c>
      <c r="O255" s="34">
        <f t="shared" si="13"/>
        <v>-4619.07</v>
      </c>
      <c r="P255" s="34">
        <f t="shared" si="14"/>
        <v>3532.2299999999996</v>
      </c>
      <c r="Q255" s="21">
        <f t="shared" si="15"/>
        <v>30</v>
      </c>
    </row>
    <row r="256" spans="1:17" x14ac:dyDescent="0.25">
      <c r="A256" s="21" t="s">
        <v>12</v>
      </c>
      <c r="B256" s="21" t="s">
        <v>274</v>
      </c>
      <c r="C256" s="20" t="s">
        <v>283</v>
      </c>
      <c r="D256" s="26">
        <v>1177760491</v>
      </c>
      <c r="E256" s="22">
        <v>45748</v>
      </c>
      <c r="F256" s="22">
        <v>45748</v>
      </c>
      <c r="G256" s="21">
        <v>14363367882</v>
      </c>
      <c r="H256" s="21" t="s">
        <v>342</v>
      </c>
      <c r="I256" s="8">
        <v>603.36</v>
      </c>
      <c r="J256" s="22">
        <v>45778</v>
      </c>
      <c r="K256" s="8">
        <v>548.51</v>
      </c>
      <c r="L256" s="22">
        <v>45761</v>
      </c>
      <c r="M256" s="21">
        <v>-17</v>
      </c>
      <c r="N256" s="21">
        <f t="shared" si="12"/>
        <v>13</v>
      </c>
      <c r="O256" s="34">
        <f t="shared" si="13"/>
        <v>-9324.67</v>
      </c>
      <c r="P256" s="34">
        <f t="shared" si="14"/>
        <v>7130.63</v>
      </c>
      <c r="Q256" s="21">
        <f t="shared" si="15"/>
        <v>30</v>
      </c>
    </row>
    <row r="257" spans="1:17" x14ac:dyDescent="0.25">
      <c r="A257" s="21" t="s">
        <v>12</v>
      </c>
      <c r="B257" s="21" t="s">
        <v>274</v>
      </c>
      <c r="C257" s="20" t="s">
        <v>283</v>
      </c>
      <c r="D257" s="26">
        <v>1177760491</v>
      </c>
      <c r="E257" s="22">
        <v>45748</v>
      </c>
      <c r="F257" s="22">
        <v>45748</v>
      </c>
      <c r="G257" s="21">
        <v>14363367916</v>
      </c>
      <c r="H257" s="21" t="s">
        <v>343</v>
      </c>
      <c r="I257" s="8">
        <v>1564.62</v>
      </c>
      <c r="J257" s="22">
        <v>45778</v>
      </c>
      <c r="K257" s="8">
        <v>1422.38</v>
      </c>
      <c r="L257" s="22">
        <v>45761</v>
      </c>
      <c r="M257" s="21">
        <v>-17</v>
      </c>
      <c r="N257" s="21">
        <f t="shared" si="12"/>
        <v>13</v>
      </c>
      <c r="O257" s="34">
        <f t="shared" si="13"/>
        <v>-24180.460000000003</v>
      </c>
      <c r="P257" s="34">
        <f t="shared" si="14"/>
        <v>18490.940000000002</v>
      </c>
      <c r="Q257" s="21">
        <f t="shared" si="15"/>
        <v>30</v>
      </c>
    </row>
    <row r="258" spans="1:17" x14ac:dyDescent="0.25">
      <c r="A258" s="21" t="s">
        <v>12</v>
      </c>
      <c r="B258" s="21" t="s">
        <v>274</v>
      </c>
      <c r="C258" s="20" t="s">
        <v>283</v>
      </c>
      <c r="D258" s="26">
        <v>1177760491</v>
      </c>
      <c r="E258" s="22">
        <v>45748</v>
      </c>
      <c r="F258" s="22">
        <v>45748</v>
      </c>
      <c r="G258" s="21">
        <v>14363368061</v>
      </c>
      <c r="H258" s="21" t="s">
        <v>344</v>
      </c>
      <c r="I258" s="8">
        <v>1461.08</v>
      </c>
      <c r="J258" s="22">
        <v>45778</v>
      </c>
      <c r="K258" s="8">
        <v>1328.25</v>
      </c>
      <c r="L258" s="22">
        <v>45761</v>
      </c>
      <c r="M258" s="21">
        <v>-17</v>
      </c>
      <c r="N258" s="21">
        <f t="shared" si="12"/>
        <v>13</v>
      </c>
      <c r="O258" s="34">
        <f t="shared" si="13"/>
        <v>-22580.25</v>
      </c>
      <c r="P258" s="34">
        <f t="shared" si="14"/>
        <v>17267.25</v>
      </c>
      <c r="Q258" s="21">
        <f t="shared" si="15"/>
        <v>30</v>
      </c>
    </row>
    <row r="259" spans="1:17" x14ac:dyDescent="0.25">
      <c r="A259" s="21" t="s">
        <v>12</v>
      </c>
      <c r="B259" s="21" t="s">
        <v>274</v>
      </c>
      <c r="C259" s="20" t="s">
        <v>283</v>
      </c>
      <c r="D259" s="26">
        <v>1177760491</v>
      </c>
      <c r="E259" s="22">
        <v>45748</v>
      </c>
      <c r="F259" s="22">
        <v>45748</v>
      </c>
      <c r="G259" s="21">
        <v>14363368371</v>
      </c>
      <c r="H259" s="21" t="s">
        <v>345</v>
      </c>
      <c r="I259" s="8">
        <v>772.13</v>
      </c>
      <c r="J259" s="22">
        <v>45778</v>
      </c>
      <c r="K259" s="8">
        <v>701.94</v>
      </c>
      <c r="L259" s="22">
        <v>45761</v>
      </c>
      <c r="M259" s="21">
        <v>-17</v>
      </c>
      <c r="N259" s="21">
        <f t="shared" ref="N259:N322" si="16">L259-F259</f>
        <v>13</v>
      </c>
      <c r="O259" s="34">
        <f t="shared" ref="O259:O322" si="17">M259*K259</f>
        <v>-11932.980000000001</v>
      </c>
      <c r="P259" s="34">
        <f t="shared" ref="P259:P322" si="18">N259*K259</f>
        <v>9125.2200000000012</v>
      </c>
      <c r="Q259" s="21">
        <f t="shared" ref="Q259:Q322" si="19">J259-F259</f>
        <v>30</v>
      </c>
    </row>
    <row r="260" spans="1:17" x14ac:dyDescent="0.25">
      <c r="A260" s="21" t="s">
        <v>12</v>
      </c>
      <c r="B260" s="21" t="s">
        <v>274</v>
      </c>
      <c r="C260" s="20" t="s">
        <v>283</v>
      </c>
      <c r="D260" s="26">
        <v>1177760491</v>
      </c>
      <c r="E260" s="22">
        <v>45748</v>
      </c>
      <c r="F260" s="22">
        <v>45748</v>
      </c>
      <c r="G260" s="21">
        <v>14363368418</v>
      </c>
      <c r="H260" s="21" t="s">
        <v>346</v>
      </c>
      <c r="I260" s="8">
        <v>578.5</v>
      </c>
      <c r="J260" s="22">
        <v>45778</v>
      </c>
      <c r="K260" s="8">
        <v>525.91</v>
      </c>
      <c r="L260" s="22">
        <v>45761</v>
      </c>
      <c r="M260" s="21">
        <v>-17</v>
      </c>
      <c r="N260" s="21">
        <f t="shared" si="16"/>
        <v>13</v>
      </c>
      <c r="O260" s="34">
        <f t="shared" si="17"/>
        <v>-8940.4699999999993</v>
      </c>
      <c r="P260" s="34">
        <f t="shared" si="18"/>
        <v>6836.83</v>
      </c>
      <c r="Q260" s="21">
        <f t="shared" si="19"/>
        <v>30</v>
      </c>
    </row>
    <row r="261" spans="1:17" x14ac:dyDescent="0.25">
      <c r="A261" s="21" t="s">
        <v>12</v>
      </c>
      <c r="B261" s="21" t="s">
        <v>274</v>
      </c>
      <c r="C261" s="20" t="s">
        <v>283</v>
      </c>
      <c r="D261" s="26">
        <v>1177760491</v>
      </c>
      <c r="E261" s="22">
        <v>45748</v>
      </c>
      <c r="F261" s="22">
        <v>45748</v>
      </c>
      <c r="G261" s="21">
        <v>14363368690</v>
      </c>
      <c r="H261" s="21" t="s">
        <v>347</v>
      </c>
      <c r="I261" s="8">
        <v>497.45</v>
      </c>
      <c r="J261" s="22">
        <v>45778</v>
      </c>
      <c r="K261" s="8">
        <v>452.23</v>
      </c>
      <c r="L261" s="22">
        <v>45761</v>
      </c>
      <c r="M261" s="21">
        <v>-17</v>
      </c>
      <c r="N261" s="21">
        <f t="shared" si="16"/>
        <v>13</v>
      </c>
      <c r="O261" s="34">
        <f t="shared" si="17"/>
        <v>-7687.91</v>
      </c>
      <c r="P261" s="34">
        <f t="shared" si="18"/>
        <v>5878.99</v>
      </c>
      <c r="Q261" s="21">
        <f t="shared" si="19"/>
        <v>30</v>
      </c>
    </row>
    <row r="262" spans="1:17" x14ac:dyDescent="0.25">
      <c r="A262" s="21" t="s">
        <v>12</v>
      </c>
      <c r="B262" s="21" t="s">
        <v>274</v>
      </c>
      <c r="C262" s="20" t="s">
        <v>283</v>
      </c>
      <c r="D262" s="26">
        <v>1177760491</v>
      </c>
      <c r="E262" s="22">
        <v>45748</v>
      </c>
      <c r="F262" s="22">
        <v>45748</v>
      </c>
      <c r="G262" s="21">
        <v>14363368903</v>
      </c>
      <c r="H262" s="21" t="s">
        <v>348</v>
      </c>
      <c r="I262" s="8">
        <v>420.94</v>
      </c>
      <c r="J262" s="22">
        <v>45778</v>
      </c>
      <c r="K262" s="8">
        <v>382.67</v>
      </c>
      <c r="L262" s="22">
        <v>45761</v>
      </c>
      <c r="M262" s="21">
        <v>-17</v>
      </c>
      <c r="N262" s="21">
        <f t="shared" si="16"/>
        <v>13</v>
      </c>
      <c r="O262" s="34">
        <f t="shared" si="17"/>
        <v>-6505.39</v>
      </c>
      <c r="P262" s="34">
        <f t="shared" si="18"/>
        <v>4974.71</v>
      </c>
      <c r="Q262" s="21">
        <f t="shared" si="19"/>
        <v>30</v>
      </c>
    </row>
    <row r="263" spans="1:17" x14ac:dyDescent="0.25">
      <c r="A263" s="21" t="s">
        <v>12</v>
      </c>
      <c r="B263" s="21" t="s">
        <v>274</v>
      </c>
      <c r="C263" s="20" t="s">
        <v>283</v>
      </c>
      <c r="D263" s="26">
        <v>1177760491</v>
      </c>
      <c r="E263" s="22">
        <v>45748</v>
      </c>
      <c r="F263" s="22">
        <v>45748</v>
      </c>
      <c r="G263" s="21">
        <v>14363368951</v>
      </c>
      <c r="H263" s="21" t="s">
        <v>349</v>
      </c>
      <c r="I263" s="8">
        <v>506.51</v>
      </c>
      <c r="J263" s="22">
        <v>45778</v>
      </c>
      <c r="K263" s="8">
        <v>460.46</v>
      </c>
      <c r="L263" s="22">
        <v>45761</v>
      </c>
      <c r="M263" s="21">
        <v>-17</v>
      </c>
      <c r="N263" s="21">
        <f t="shared" si="16"/>
        <v>13</v>
      </c>
      <c r="O263" s="34">
        <f t="shared" si="17"/>
        <v>-7827.82</v>
      </c>
      <c r="P263" s="34">
        <f t="shared" si="18"/>
        <v>5985.98</v>
      </c>
      <c r="Q263" s="21">
        <f t="shared" si="19"/>
        <v>30</v>
      </c>
    </row>
    <row r="264" spans="1:17" x14ac:dyDescent="0.25">
      <c r="A264" s="21" t="s">
        <v>12</v>
      </c>
      <c r="B264" s="21" t="s">
        <v>274</v>
      </c>
      <c r="C264" s="20" t="s">
        <v>283</v>
      </c>
      <c r="D264" s="26">
        <v>1177760491</v>
      </c>
      <c r="E264" s="22">
        <v>45748</v>
      </c>
      <c r="F264" s="22">
        <v>45748</v>
      </c>
      <c r="G264" s="21">
        <v>14363369066</v>
      </c>
      <c r="H264" s="21" t="s">
        <v>350</v>
      </c>
      <c r="I264" s="8">
        <v>79.510000000000005</v>
      </c>
      <c r="J264" s="22">
        <v>45778</v>
      </c>
      <c r="K264" s="8">
        <v>72.28</v>
      </c>
      <c r="L264" s="22">
        <v>45761</v>
      </c>
      <c r="M264" s="21">
        <v>-17</v>
      </c>
      <c r="N264" s="21">
        <f t="shared" si="16"/>
        <v>13</v>
      </c>
      <c r="O264" s="34">
        <f t="shared" si="17"/>
        <v>-1228.76</v>
      </c>
      <c r="P264" s="34">
        <f t="shared" si="18"/>
        <v>939.64</v>
      </c>
      <c r="Q264" s="21">
        <f t="shared" si="19"/>
        <v>30</v>
      </c>
    </row>
    <row r="265" spans="1:17" x14ac:dyDescent="0.25">
      <c r="A265" s="21" t="s">
        <v>12</v>
      </c>
      <c r="B265" s="21" t="s">
        <v>274</v>
      </c>
      <c r="C265" s="20" t="s">
        <v>283</v>
      </c>
      <c r="D265" s="26">
        <v>1177760491</v>
      </c>
      <c r="E265" s="22">
        <v>45748</v>
      </c>
      <c r="F265" s="22">
        <v>45748</v>
      </c>
      <c r="G265" s="21">
        <v>14363369126</v>
      </c>
      <c r="H265" s="21" t="s">
        <v>351</v>
      </c>
      <c r="I265" s="8">
        <v>193.7</v>
      </c>
      <c r="J265" s="22">
        <v>45778</v>
      </c>
      <c r="K265" s="8">
        <v>176.72</v>
      </c>
      <c r="L265" s="22">
        <v>45761</v>
      </c>
      <c r="M265" s="21">
        <v>-17</v>
      </c>
      <c r="N265" s="21">
        <f t="shared" si="16"/>
        <v>13</v>
      </c>
      <c r="O265" s="34">
        <f t="shared" si="17"/>
        <v>-3004.24</v>
      </c>
      <c r="P265" s="34">
        <f t="shared" si="18"/>
        <v>2297.36</v>
      </c>
      <c r="Q265" s="21">
        <f t="shared" si="19"/>
        <v>30</v>
      </c>
    </row>
    <row r="266" spans="1:17" x14ac:dyDescent="0.25">
      <c r="A266" s="21" t="s">
        <v>12</v>
      </c>
      <c r="B266" s="21" t="s">
        <v>274</v>
      </c>
      <c r="C266" s="20" t="s">
        <v>283</v>
      </c>
      <c r="D266" s="26">
        <v>1177760491</v>
      </c>
      <c r="E266" s="22">
        <v>45748</v>
      </c>
      <c r="F266" s="22">
        <v>45748</v>
      </c>
      <c r="G266" s="21">
        <v>14363369136</v>
      </c>
      <c r="H266" s="21" t="s">
        <v>352</v>
      </c>
      <c r="I266" s="8">
        <v>490.63</v>
      </c>
      <c r="J266" s="22">
        <v>45778</v>
      </c>
      <c r="K266" s="8">
        <v>447.04</v>
      </c>
      <c r="L266" s="22">
        <v>45761</v>
      </c>
      <c r="M266" s="21">
        <v>-17</v>
      </c>
      <c r="N266" s="21">
        <f t="shared" si="16"/>
        <v>13</v>
      </c>
      <c r="O266" s="34">
        <f t="shared" si="17"/>
        <v>-7599.68</v>
      </c>
      <c r="P266" s="34">
        <f t="shared" si="18"/>
        <v>5811.52</v>
      </c>
      <c r="Q266" s="21">
        <f t="shared" si="19"/>
        <v>30</v>
      </c>
    </row>
    <row r="267" spans="1:17" x14ac:dyDescent="0.25">
      <c r="A267" s="21" t="s">
        <v>12</v>
      </c>
      <c r="B267" s="21" t="s">
        <v>274</v>
      </c>
      <c r="C267" s="20" t="s">
        <v>283</v>
      </c>
      <c r="D267" s="26">
        <v>1177760491</v>
      </c>
      <c r="E267" s="22">
        <v>45748</v>
      </c>
      <c r="F267" s="22">
        <v>45748</v>
      </c>
      <c r="G267" s="21">
        <v>14363369171</v>
      </c>
      <c r="H267" s="21" t="s">
        <v>353</v>
      </c>
      <c r="I267" s="8">
        <v>200.31</v>
      </c>
      <c r="J267" s="22">
        <v>45778</v>
      </c>
      <c r="K267" s="8">
        <v>182.1</v>
      </c>
      <c r="L267" s="22">
        <v>45761</v>
      </c>
      <c r="M267" s="21">
        <v>-17</v>
      </c>
      <c r="N267" s="21">
        <f t="shared" si="16"/>
        <v>13</v>
      </c>
      <c r="O267" s="34">
        <f t="shared" si="17"/>
        <v>-3095.7</v>
      </c>
      <c r="P267" s="34">
        <f t="shared" si="18"/>
        <v>2367.2999999999997</v>
      </c>
      <c r="Q267" s="21">
        <f t="shared" si="19"/>
        <v>30</v>
      </c>
    </row>
    <row r="268" spans="1:17" x14ac:dyDescent="0.25">
      <c r="A268" s="21" t="s">
        <v>12</v>
      </c>
      <c r="B268" s="21" t="s">
        <v>274</v>
      </c>
      <c r="C268" s="20" t="s">
        <v>283</v>
      </c>
      <c r="D268" s="26">
        <v>1177760491</v>
      </c>
      <c r="E268" s="22">
        <v>45748</v>
      </c>
      <c r="F268" s="22">
        <v>45748</v>
      </c>
      <c r="G268" s="21">
        <v>14363369293</v>
      </c>
      <c r="H268" s="21" t="s">
        <v>354</v>
      </c>
      <c r="I268" s="8">
        <v>110.25</v>
      </c>
      <c r="J268" s="22">
        <v>45778</v>
      </c>
      <c r="K268" s="8">
        <v>100.23</v>
      </c>
      <c r="L268" s="22">
        <v>45761</v>
      </c>
      <c r="M268" s="21">
        <v>-17</v>
      </c>
      <c r="N268" s="21">
        <f t="shared" si="16"/>
        <v>13</v>
      </c>
      <c r="O268" s="34">
        <f t="shared" si="17"/>
        <v>-1703.91</v>
      </c>
      <c r="P268" s="34">
        <f t="shared" si="18"/>
        <v>1302.99</v>
      </c>
      <c r="Q268" s="21">
        <f t="shared" si="19"/>
        <v>30</v>
      </c>
    </row>
    <row r="269" spans="1:17" x14ac:dyDescent="0.25">
      <c r="A269" s="21" t="s">
        <v>12</v>
      </c>
      <c r="B269" s="21" t="s">
        <v>274</v>
      </c>
      <c r="C269" s="20" t="s">
        <v>283</v>
      </c>
      <c r="D269" s="26">
        <v>1177760491</v>
      </c>
      <c r="E269" s="22">
        <v>45748</v>
      </c>
      <c r="F269" s="22">
        <v>45748</v>
      </c>
      <c r="G269" s="21">
        <v>14363369316</v>
      </c>
      <c r="H269" s="21" t="s">
        <v>355</v>
      </c>
      <c r="I269" s="8">
        <v>479.48</v>
      </c>
      <c r="J269" s="22">
        <v>45778</v>
      </c>
      <c r="K269" s="8">
        <v>436.3</v>
      </c>
      <c r="L269" s="22">
        <v>45761</v>
      </c>
      <c r="M269" s="21">
        <v>-17</v>
      </c>
      <c r="N269" s="21">
        <f t="shared" si="16"/>
        <v>13</v>
      </c>
      <c r="O269" s="34">
        <f t="shared" si="17"/>
        <v>-7417.1</v>
      </c>
      <c r="P269" s="34">
        <f t="shared" si="18"/>
        <v>5671.9000000000005</v>
      </c>
      <c r="Q269" s="21">
        <f t="shared" si="19"/>
        <v>30</v>
      </c>
    </row>
    <row r="270" spans="1:17" x14ac:dyDescent="0.25">
      <c r="A270" s="21" t="s">
        <v>12</v>
      </c>
      <c r="B270" s="21" t="s">
        <v>274</v>
      </c>
      <c r="C270" s="20" t="s">
        <v>283</v>
      </c>
      <c r="D270" s="26">
        <v>1177760491</v>
      </c>
      <c r="E270" s="22">
        <v>45748</v>
      </c>
      <c r="F270" s="22">
        <v>45748</v>
      </c>
      <c r="G270" s="21">
        <v>14363369359</v>
      </c>
      <c r="H270" s="21" t="s">
        <v>356</v>
      </c>
      <c r="I270" s="8">
        <v>329.2</v>
      </c>
      <c r="J270" s="22">
        <v>45778</v>
      </c>
      <c r="K270" s="8">
        <v>299.27</v>
      </c>
      <c r="L270" s="22">
        <v>45761</v>
      </c>
      <c r="M270" s="21">
        <v>-17</v>
      </c>
      <c r="N270" s="21">
        <f t="shared" si="16"/>
        <v>13</v>
      </c>
      <c r="O270" s="34">
        <f t="shared" si="17"/>
        <v>-5087.59</v>
      </c>
      <c r="P270" s="34">
        <f t="shared" si="18"/>
        <v>3890.5099999999998</v>
      </c>
      <c r="Q270" s="21">
        <f t="shared" si="19"/>
        <v>30</v>
      </c>
    </row>
    <row r="271" spans="1:17" x14ac:dyDescent="0.25">
      <c r="A271" s="21" t="s">
        <v>12</v>
      </c>
      <c r="B271" s="21" t="s">
        <v>274</v>
      </c>
      <c r="C271" s="20" t="s">
        <v>283</v>
      </c>
      <c r="D271" s="26">
        <v>1177760491</v>
      </c>
      <c r="E271" s="22">
        <v>45748</v>
      </c>
      <c r="F271" s="22">
        <v>45748</v>
      </c>
      <c r="G271" s="21">
        <v>14363369395</v>
      </c>
      <c r="H271" s="21" t="s">
        <v>357</v>
      </c>
      <c r="I271" s="8">
        <v>375.91</v>
      </c>
      <c r="J271" s="22">
        <v>45778</v>
      </c>
      <c r="K271" s="8">
        <v>341.74</v>
      </c>
      <c r="L271" s="22">
        <v>45761</v>
      </c>
      <c r="M271" s="21">
        <v>-17</v>
      </c>
      <c r="N271" s="21">
        <f t="shared" si="16"/>
        <v>13</v>
      </c>
      <c r="O271" s="34">
        <f t="shared" si="17"/>
        <v>-5809.58</v>
      </c>
      <c r="P271" s="34">
        <f t="shared" si="18"/>
        <v>4442.62</v>
      </c>
      <c r="Q271" s="21">
        <f t="shared" si="19"/>
        <v>30</v>
      </c>
    </row>
    <row r="272" spans="1:17" x14ac:dyDescent="0.25">
      <c r="A272" s="21" t="s">
        <v>12</v>
      </c>
      <c r="B272" s="21" t="s">
        <v>274</v>
      </c>
      <c r="C272" s="20" t="s">
        <v>283</v>
      </c>
      <c r="D272" s="26">
        <v>1177760491</v>
      </c>
      <c r="E272" s="22">
        <v>45748</v>
      </c>
      <c r="F272" s="22">
        <v>45748</v>
      </c>
      <c r="G272" s="21">
        <v>14363369426</v>
      </c>
      <c r="H272" s="21" t="s">
        <v>358</v>
      </c>
      <c r="I272" s="8">
        <v>17.739999999999998</v>
      </c>
      <c r="J272" s="22">
        <v>45778</v>
      </c>
      <c r="K272" s="8">
        <v>16.13</v>
      </c>
      <c r="L272" s="22">
        <v>45761</v>
      </c>
      <c r="M272" s="21">
        <v>-17</v>
      </c>
      <c r="N272" s="21">
        <f t="shared" si="16"/>
        <v>13</v>
      </c>
      <c r="O272" s="34">
        <f t="shared" si="17"/>
        <v>-274.20999999999998</v>
      </c>
      <c r="P272" s="34">
        <f t="shared" si="18"/>
        <v>209.69</v>
      </c>
      <c r="Q272" s="21">
        <f t="shared" si="19"/>
        <v>30</v>
      </c>
    </row>
    <row r="273" spans="1:17" x14ac:dyDescent="0.25">
      <c r="A273" s="21" t="s">
        <v>12</v>
      </c>
      <c r="B273" s="21" t="s">
        <v>274</v>
      </c>
      <c r="C273" s="20" t="s">
        <v>359</v>
      </c>
      <c r="D273" s="26">
        <v>2298700010</v>
      </c>
      <c r="E273" s="22">
        <v>45749</v>
      </c>
      <c r="F273" s="22">
        <v>45749</v>
      </c>
      <c r="G273" s="21">
        <v>14372349434</v>
      </c>
      <c r="H273" s="21" t="s">
        <v>360</v>
      </c>
      <c r="I273" s="8">
        <v>1654.55</v>
      </c>
      <c r="J273" s="22">
        <v>45779</v>
      </c>
      <c r="K273" s="8">
        <v>1356.19</v>
      </c>
      <c r="L273" s="22">
        <v>45751</v>
      </c>
      <c r="M273" s="21">
        <v>-28</v>
      </c>
      <c r="N273" s="21">
        <f t="shared" si="16"/>
        <v>2</v>
      </c>
      <c r="O273" s="34">
        <f t="shared" si="17"/>
        <v>-37973.32</v>
      </c>
      <c r="P273" s="34">
        <f t="shared" si="18"/>
        <v>2712.38</v>
      </c>
      <c r="Q273" s="21">
        <f t="shared" si="19"/>
        <v>30</v>
      </c>
    </row>
    <row r="274" spans="1:17" x14ac:dyDescent="0.25">
      <c r="A274" s="21" t="s">
        <v>12</v>
      </c>
      <c r="B274" s="21" t="s">
        <v>274</v>
      </c>
      <c r="C274" s="20" t="s">
        <v>359</v>
      </c>
      <c r="D274" s="26">
        <v>2298700010</v>
      </c>
      <c r="E274" s="22">
        <v>45749</v>
      </c>
      <c r="F274" s="22">
        <v>45749</v>
      </c>
      <c r="G274" s="21">
        <v>14372351872</v>
      </c>
      <c r="H274" s="21" t="s">
        <v>361</v>
      </c>
      <c r="I274" s="8">
        <v>635</v>
      </c>
      <c r="J274" s="22">
        <v>45779</v>
      </c>
      <c r="K274" s="8">
        <v>520.49</v>
      </c>
      <c r="L274" s="22">
        <v>45751</v>
      </c>
      <c r="M274" s="21">
        <v>-28</v>
      </c>
      <c r="N274" s="21">
        <f t="shared" si="16"/>
        <v>2</v>
      </c>
      <c r="O274" s="34">
        <f t="shared" si="17"/>
        <v>-14573.720000000001</v>
      </c>
      <c r="P274" s="34">
        <f t="shared" si="18"/>
        <v>1040.98</v>
      </c>
      <c r="Q274" s="21">
        <f t="shared" si="19"/>
        <v>30</v>
      </c>
    </row>
    <row r="275" spans="1:17" x14ac:dyDescent="0.25">
      <c r="A275" s="21" t="s">
        <v>12</v>
      </c>
      <c r="B275" s="21" t="s">
        <v>274</v>
      </c>
      <c r="C275" s="20" t="s">
        <v>362</v>
      </c>
      <c r="D275" s="26">
        <v>17851171003</v>
      </c>
      <c r="E275" s="22">
        <v>45750</v>
      </c>
      <c r="F275" s="22">
        <v>45750</v>
      </c>
      <c r="G275" s="21">
        <v>14379400806</v>
      </c>
      <c r="H275" s="21">
        <v>9600261943</v>
      </c>
      <c r="I275" s="8">
        <v>6725.51</v>
      </c>
      <c r="J275" s="22">
        <v>45780</v>
      </c>
      <c r="K275" s="8">
        <v>5512.71</v>
      </c>
      <c r="L275" s="22">
        <v>45771</v>
      </c>
      <c r="M275" s="21">
        <v>-9</v>
      </c>
      <c r="N275" s="21">
        <f t="shared" si="16"/>
        <v>21</v>
      </c>
      <c r="O275" s="34">
        <f t="shared" si="17"/>
        <v>-49614.39</v>
      </c>
      <c r="P275" s="34">
        <f t="shared" si="18"/>
        <v>115766.91</v>
      </c>
      <c r="Q275" s="21">
        <f t="shared" si="19"/>
        <v>30</v>
      </c>
    </row>
    <row r="276" spans="1:17" x14ac:dyDescent="0.25">
      <c r="A276" s="21" t="s">
        <v>12</v>
      </c>
      <c r="B276" s="21" t="s">
        <v>274</v>
      </c>
      <c r="C276" s="20" t="s">
        <v>363</v>
      </c>
      <c r="D276" s="26">
        <v>1228620496</v>
      </c>
      <c r="E276" s="22">
        <v>45754</v>
      </c>
      <c r="F276" s="22">
        <v>45754</v>
      </c>
      <c r="G276" s="21">
        <v>14409278544</v>
      </c>
      <c r="H276" s="21">
        <v>72</v>
      </c>
      <c r="I276" s="8">
        <v>755.67</v>
      </c>
      <c r="J276" s="22">
        <v>45784</v>
      </c>
      <c r="K276" s="8">
        <v>619.4</v>
      </c>
      <c r="L276" s="22">
        <v>45761</v>
      </c>
      <c r="M276" s="21">
        <v>-23</v>
      </c>
      <c r="N276" s="21">
        <f t="shared" si="16"/>
        <v>7</v>
      </c>
      <c r="O276" s="34">
        <f t="shared" si="17"/>
        <v>-14246.199999999999</v>
      </c>
      <c r="P276" s="34">
        <f t="shared" si="18"/>
        <v>4335.8</v>
      </c>
      <c r="Q276" s="21">
        <f t="shared" si="19"/>
        <v>30</v>
      </c>
    </row>
    <row r="277" spans="1:17" x14ac:dyDescent="0.25">
      <c r="A277" s="21" t="s">
        <v>12</v>
      </c>
      <c r="B277" s="21" t="s">
        <v>274</v>
      </c>
      <c r="C277" s="20" t="s">
        <v>364</v>
      </c>
      <c r="D277" s="26">
        <v>8122660585</v>
      </c>
      <c r="E277" s="22">
        <v>45761</v>
      </c>
      <c r="F277" s="22">
        <v>45761</v>
      </c>
      <c r="G277" s="21">
        <v>14466972484</v>
      </c>
      <c r="H277" s="21" t="s">
        <v>365</v>
      </c>
      <c r="I277" s="8">
        <v>4071.7</v>
      </c>
      <c r="J277" s="22">
        <v>45791</v>
      </c>
      <c r="K277" s="8">
        <v>3915.1</v>
      </c>
      <c r="L277" s="22">
        <v>45771</v>
      </c>
      <c r="M277" s="21">
        <v>-20</v>
      </c>
      <c r="N277" s="21">
        <f t="shared" si="16"/>
        <v>10</v>
      </c>
      <c r="O277" s="34">
        <f t="shared" si="17"/>
        <v>-78302</v>
      </c>
      <c r="P277" s="34">
        <f t="shared" si="18"/>
        <v>39151</v>
      </c>
      <c r="Q277" s="21">
        <f t="shared" si="19"/>
        <v>30</v>
      </c>
    </row>
    <row r="278" spans="1:17" x14ac:dyDescent="0.25">
      <c r="A278" s="21" t="s">
        <v>12</v>
      </c>
      <c r="B278" s="21" t="s">
        <v>274</v>
      </c>
      <c r="C278" s="20" t="s">
        <v>170</v>
      </c>
      <c r="D278" s="26">
        <v>488410010</v>
      </c>
      <c r="E278" s="22">
        <v>45761</v>
      </c>
      <c r="F278" s="22">
        <v>45761</v>
      </c>
      <c r="G278" s="21">
        <v>14468393512</v>
      </c>
      <c r="H278" s="21">
        <v>4220625800010930</v>
      </c>
      <c r="I278" s="8">
        <v>8.74</v>
      </c>
      <c r="J278" s="22">
        <v>45791</v>
      </c>
      <c r="K278" s="8">
        <v>7.16</v>
      </c>
      <c r="L278" s="22">
        <v>45785</v>
      </c>
      <c r="M278" s="21">
        <v>-6</v>
      </c>
      <c r="N278" s="21">
        <f t="shared" si="16"/>
        <v>24</v>
      </c>
      <c r="O278" s="34">
        <f t="shared" si="17"/>
        <v>-42.96</v>
      </c>
      <c r="P278" s="34">
        <f t="shared" si="18"/>
        <v>171.84</v>
      </c>
      <c r="Q278" s="21">
        <f t="shared" si="19"/>
        <v>30</v>
      </c>
    </row>
    <row r="279" spans="1:17" x14ac:dyDescent="0.25">
      <c r="A279" s="21" t="s">
        <v>12</v>
      </c>
      <c r="B279" s="21" t="s">
        <v>274</v>
      </c>
      <c r="C279" s="20" t="s">
        <v>321</v>
      </c>
      <c r="D279" s="26">
        <v>2616630022</v>
      </c>
      <c r="E279" s="22">
        <v>45764</v>
      </c>
      <c r="F279" s="22">
        <v>45764</v>
      </c>
      <c r="G279" s="21">
        <v>14495751367</v>
      </c>
      <c r="H279" s="21">
        <v>3250008761</v>
      </c>
      <c r="I279" s="8">
        <v>1208.8800000000001</v>
      </c>
      <c r="J279" s="22">
        <v>45794</v>
      </c>
      <c r="K279" s="8">
        <v>1012.58</v>
      </c>
      <c r="L279" s="22">
        <v>45776</v>
      </c>
      <c r="M279" s="21">
        <v>-18</v>
      </c>
      <c r="N279" s="21">
        <f t="shared" si="16"/>
        <v>12</v>
      </c>
      <c r="O279" s="34">
        <f t="shared" si="17"/>
        <v>-18226.440000000002</v>
      </c>
      <c r="P279" s="34">
        <f t="shared" si="18"/>
        <v>12150.960000000001</v>
      </c>
      <c r="Q279" s="21">
        <f t="shared" si="19"/>
        <v>30</v>
      </c>
    </row>
    <row r="280" spans="1:17" x14ac:dyDescent="0.25">
      <c r="A280" s="21" t="s">
        <v>12</v>
      </c>
      <c r="B280" s="21" t="s">
        <v>274</v>
      </c>
      <c r="C280" s="20" t="s">
        <v>366</v>
      </c>
      <c r="D280" s="26">
        <v>8526440154</v>
      </c>
      <c r="E280" s="22">
        <v>45764</v>
      </c>
      <c r="F280" s="22">
        <v>45764</v>
      </c>
      <c r="G280" s="21">
        <v>14497044978</v>
      </c>
      <c r="H280" s="21">
        <v>5752046512</v>
      </c>
      <c r="I280" s="8">
        <v>32079.51</v>
      </c>
      <c r="J280" s="22">
        <v>45794</v>
      </c>
      <c r="K280" s="8">
        <v>26294.68</v>
      </c>
      <c r="L280" s="22">
        <v>45782</v>
      </c>
      <c r="M280" s="21">
        <v>-12</v>
      </c>
      <c r="N280" s="21">
        <f t="shared" si="16"/>
        <v>18</v>
      </c>
      <c r="O280" s="34">
        <f t="shared" si="17"/>
        <v>-315536.16000000003</v>
      </c>
      <c r="P280" s="34">
        <f t="shared" si="18"/>
        <v>473304.24</v>
      </c>
      <c r="Q280" s="21">
        <f t="shared" si="19"/>
        <v>30</v>
      </c>
    </row>
    <row r="281" spans="1:17" x14ac:dyDescent="0.25">
      <c r="A281" s="21" t="s">
        <v>12</v>
      </c>
      <c r="B281" s="21" t="s">
        <v>274</v>
      </c>
      <c r="C281" s="20" t="s">
        <v>367</v>
      </c>
      <c r="D281" s="26">
        <v>3980970481</v>
      </c>
      <c r="E281" s="22">
        <v>45765</v>
      </c>
      <c r="F281" s="22">
        <v>45765</v>
      </c>
      <c r="G281" s="21">
        <v>14500821976</v>
      </c>
      <c r="H281" s="21" t="s">
        <v>368</v>
      </c>
      <c r="I281" s="8">
        <v>9</v>
      </c>
      <c r="J281" s="22">
        <v>45795</v>
      </c>
      <c r="K281" s="8">
        <v>7.38</v>
      </c>
      <c r="L281" s="22">
        <v>45782</v>
      </c>
      <c r="M281" s="21">
        <v>-13</v>
      </c>
      <c r="N281" s="21">
        <f t="shared" si="16"/>
        <v>17</v>
      </c>
      <c r="O281" s="34">
        <f t="shared" si="17"/>
        <v>-95.94</v>
      </c>
      <c r="P281" s="34">
        <f t="shared" si="18"/>
        <v>125.46</v>
      </c>
      <c r="Q281" s="21">
        <f t="shared" si="19"/>
        <v>30</v>
      </c>
    </row>
    <row r="282" spans="1:17" x14ac:dyDescent="0.25">
      <c r="A282" s="21" t="s">
        <v>12</v>
      </c>
      <c r="B282" s="21" t="s">
        <v>274</v>
      </c>
      <c r="C282" s="20" t="s">
        <v>369</v>
      </c>
      <c r="D282" s="26" t="s">
        <v>370</v>
      </c>
      <c r="E282" s="22">
        <v>45765</v>
      </c>
      <c r="F282" s="22">
        <v>45765</v>
      </c>
      <c r="G282" s="21">
        <v>14510441822</v>
      </c>
      <c r="H282" s="21">
        <v>62</v>
      </c>
      <c r="I282" s="8">
        <v>343.33</v>
      </c>
      <c r="J282" s="22">
        <v>45795</v>
      </c>
      <c r="K282" s="8">
        <v>281.42</v>
      </c>
      <c r="L282" s="22">
        <v>45776</v>
      </c>
      <c r="M282" s="21">
        <v>-19</v>
      </c>
      <c r="N282" s="21">
        <f t="shared" si="16"/>
        <v>11</v>
      </c>
      <c r="O282" s="34">
        <f t="shared" si="17"/>
        <v>-5346.9800000000005</v>
      </c>
      <c r="P282" s="34">
        <f t="shared" si="18"/>
        <v>3095.6200000000003</v>
      </c>
      <c r="Q282" s="21">
        <f t="shared" si="19"/>
        <v>30</v>
      </c>
    </row>
    <row r="283" spans="1:17" x14ac:dyDescent="0.25">
      <c r="A283" s="21" t="s">
        <v>12</v>
      </c>
      <c r="B283" s="21" t="s">
        <v>274</v>
      </c>
      <c r="C283" s="20" t="s">
        <v>366</v>
      </c>
      <c r="D283" s="26">
        <v>8526440154</v>
      </c>
      <c r="E283" s="22">
        <v>45769</v>
      </c>
      <c r="F283" s="22">
        <v>45769</v>
      </c>
      <c r="G283" s="21">
        <v>14520259876</v>
      </c>
      <c r="H283" s="21">
        <v>5751988856</v>
      </c>
      <c r="I283" s="8">
        <v>616.6</v>
      </c>
      <c r="J283" s="22">
        <v>45799</v>
      </c>
      <c r="K283" s="8">
        <v>505.41</v>
      </c>
      <c r="L283" s="22">
        <v>45782</v>
      </c>
      <c r="M283" s="21">
        <v>-17</v>
      </c>
      <c r="N283" s="21">
        <f t="shared" si="16"/>
        <v>13</v>
      </c>
      <c r="O283" s="34">
        <f t="shared" si="17"/>
        <v>-8591.9700000000012</v>
      </c>
      <c r="P283" s="34">
        <f t="shared" si="18"/>
        <v>6570.33</v>
      </c>
      <c r="Q283" s="21">
        <f t="shared" si="19"/>
        <v>30</v>
      </c>
    </row>
    <row r="284" spans="1:17" x14ac:dyDescent="0.25">
      <c r="A284" s="21" t="s">
        <v>12</v>
      </c>
      <c r="B284" s="21" t="s">
        <v>274</v>
      </c>
      <c r="C284" s="20" t="s">
        <v>366</v>
      </c>
      <c r="D284" s="26">
        <v>8526440154</v>
      </c>
      <c r="E284" s="22">
        <v>45769</v>
      </c>
      <c r="F284" s="22">
        <v>45769</v>
      </c>
      <c r="G284" s="21">
        <v>14520259877</v>
      </c>
      <c r="H284" s="21">
        <v>5752045268</v>
      </c>
      <c r="I284" s="8">
        <v>305.79000000000002</v>
      </c>
      <c r="J284" s="22">
        <v>45799</v>
      </c>
      <c r="K284" s="8">
        <v>250.65</v>
      </c>
      <c r="L284" s="22">
        <v>45782</v>
      </c>
      <c r="M284" s="21">
        <v>-17</v>
      </c>
      <c r="N284" s="21">
        <f t="shared" si="16"/>
        <v>13</v>
      </c>
      <c r="O284" s="34">
        <f t="shared" si="17"/>
        <v>-4261.05</v>
      </c>
      <c r="P284" s="34">
        <f t="shared" si="18"/>
        <v>3258.4500000000003</v>
      </c>
      <c r="Q284" s="21">
        <f t="shared" si="19"/>
        <v>30</v>
      </c>
    </row>
    <row r="285" spans="1:17" x14ac:dyDescent="0.25">
      <c r="A285" s="21" t="s">
        <v>12</v>
      </c>
      <c r="B285" s="21" t="s">
        <v>274</v>
      </c>
      <c r="C285" s="20" t="s">
        <v>366</v>
      </c>
      <c r="D285" s="26">
        <v>8526440154</v>
      </c>
      <c r="E285" s="22">
        <v>45769</v>
      </c>
      <c r="F285" s="22">
        <v>45769</v>
      </c>
      <c r="G285" s="21">
        <v>14520259948</v>
      </c>
      <c r="H285" s="21">
        <v>5752045486</v>
      </c>
      <c r="I285" s="8">
        <v>305.79000000000002</v>
      </c>
      <c r="J285" s="22">
        <v>45799</v>
      </c>
      <c r="K285" s="8">
        <v>250.65</v>
      </c>
      <c r="L285" s="22">
        <v>45782</v>
      </c>
      <c r="M285" s="21">
        <v>-17</v>
      </c>
      <c r="N285" s="21">
        <f t="shared" si="16"/>
        <v>13</v>
      </c>
      <c r="O285" s="34">
        <f t="shared" si="17"/>
        <v>-4261.05</v>
      </c>
      <c r="P285" s="34">
        <f t="shared" si="18"/>
        <v>3258.4500000000003</v>
      </c>
      <c r="Q285" s="21">
        <f t="shared" si="19"/>
        <v>30</v>
      </c>
    </row>
    <row r="286" spans="1:17" x14ac:dyDescent="0.25">
      <c r="A286" s="21" t="s">
        <v>12</v>
      </c>
      <c r="B286" s="21" t="s">
        <v>274</v>
      </c>
      <c r="C286" s="20" t="s">
        <v>277</v>
      </c>
      <c r="D286" s="26">
        <v>97103880585</v>
      </c>
      <c r="E286" s="22">
        <v>45769</v>
      </c>
      <c r="F286" s="22">
        <v>45769</v>
      </c>
      <c r="G286" s="21">
        <v>14522886336</v>
      </c>
      <c r="H286" s="21">
        <v>1025095641</v>
      </c>
      <c r="I286" s="8">
        <v>73.5</v>
      </c>
      <c r="J286" s="22">
        <v>45799</v>
      </c>
      <c r="K286" s="8">
        <v>73.5</v>
      </c>
      <c r="L286" s="22">
        <v>45790</v>
      </c>
      <c r="M286" s="21">
        <v>-9</v>
      </c>
      <c r="N286" s="21">
        <f t="shared" si="16"/>
        <v>21</v>
      </c>
      <c r="O286" s="34">
        <f t="shared" si="17"/>
        <v>-661.5</v>
      </c>
      <c r="P286" s="34">
        <f t="shared" si="18"/>
        <v>1543.5</v>
      </c>
      <c r="Q286" s="21">
        <f t="shared" si="19"/>
        <v>30</v>
      </c>
    </row>
    <row r="287" spans="1:17" x14ac:dyDescent="0.25">
      <c r="A287" s="21" t="s">
        <v>12</v>
      </c>
      <c r="B287" s="21" t="s">
        <v>274</v>
      </c>
      <c r="C287" s="20" t="s">
        <v>279</v>
      </c>
      <c r="D287" s="26">
        <v>9771701001</v>
      </c>
      <c r="E287" s="22">
        <v>45770</v>
      </c>
      <c r="F287" s="22">
        <v>45770</v>
      </c>
      <c r="G287" s="21">
        <v>14525734295</v>
      </c>
      <c r="H287" s="21" t="s">
        <v>371</v>
      </c>
      <c r="I287" s="8">
        <v>18.3</v>
      </c>
      <c r="J287" s="22">
        <v>45800</v>
      </c>
      <c r="K287" s="8">
        <v>15</v>
      </c>
      <c r="L287" s="22">
        <v>45790</v>
      </c>
      <c r="M287" s="21">
        <v>-10</v>
      </c>
      <c r="N287" s="21">
        <f t="shared" si="16"/>
        <v>20</v>
      </c>
      <c r="O287" s="34">
        <f t="shared" si="17"/>
        <v>-150</v>
      </c>
      <c r="P287" s="34">
        <f t="shared" si="18"/>
        <v>300</v>
      </c>
      <c r="Q287" s="21">
        <f t="shared" si="19"/>
        <v>30</v>
      </c>
    </row>
    <row r="288" spans="1:17" x14ac:dyDescent="0.25">
      <c r="A288" s="21" t="s">
        <v>12</v>
      </c>
      <c r="B288" s="21" t="s">
        <v>274</v>
      </c>
      <c r="C288" s="20" t="s">
        <v>281</v>
      </c>
      <c r="D288" s="26">
        <v>7516911000</v>
      </c>
      <c r="E288" s="22">
        <v>45770</v>
      </c>
      <c r="F288" s="22">
        <v>45770</v>
      </c>
      <c r="G288" s="21">
        <v>14525740719</v>
      </c>
      <c r="H288" s="21" t="s">
        <v>372</v>
      </c>
      <c r="I288" s="8">
        <v>118.8</v>
      </c>
      <c r="J288" s="22">
        <v>45800</v>
      </c>
      <c r="K288" s="8">
        <v>97.38</v>
      </c>
      <c r="L288" s="22">
        <v>45793</v>
      </c>
      <c r="M288" s="21">
        <v>-7</v>
      </c>
      <c r="N288" s="21">
        <f t="shared" si="16"/>
        <v>23</v>
      </c>
      <c r="O288" s="34">
        <f t="shared" si="17"/>
        <v>-681.66</v>
      </c>
      <c r="P288" s="34">
        <f t="shared" si="18"/>
        <v>2239.7399999999998</v>
      </c>
      <c r="Q288" s="21">
        <f t="shared" si="19"/>
        <v>30</v>
      </c>
    </row>
    <row r="289" spans="1:17" x14ac:dyDescent="0.25">
      <c r="A289" s="21" t="s">
        <v>12</v>
      </c>
      <c r="B289" s="21" t="s">
        <v>274</v>
      </c>
      <c r="C289" s="20" t="s">
        <v>321</v>
      </c>
      <c r="D289" s="26">
        <v>2616630022</v>
      </c>
      <c r="E289" s="22">
        <v>45770</v>
      </c>
      <c r="F289" s="22">
        <v>45770</v>
      </c>
      <c r="G289" s="21">
        <v>14525800669</v>
      </c>
      <c r="H289" s="21">
        <v>2250067063</v>
      </c>
      <c r="I289" s="8">
        <v>2521.12</v>
      </c>
      <c r="J289" s="22">
        <v>45800</v>
      </c>
      <c r="K289" s="8">
        <v>2066.4899999999998</v>
      </c>
      <c r="L289" s="22">
        <v>45790</v>
      </c>
      <c r="M289" s="21">
        <v>-10</v>
      </c>
      <c r="N289" s="21">
        <f t="shared" si="16"/>
        <v>20</v>
      </c>
      <c r="O289" s="34">
        <f t="shared" si="17"/>
        <v>-20664.899999999998</v>
      </c>
      <c r="P289" s="34">
        <f t="shared" si="18"/>
        <v>41329.799999999996</v>
      </c>
      <c r="Q289" s="21">
        <f t="shared" si="19"/>
        <v>30</v>
      </c>
    </row>
    <row r="290" spans="1:17" x14ac:dyDescent="0.25">
      <c r="A290" s="21" t="s">
        <v>12</v>
      </c>
      <c r="B290" s="21" t="s">
        <v>274</v>
      </c>
      <c r="C290" s="20" t="s">
        <v>321</v>
      </c>
      <c r="D290" s="26">
        <v>2616630022</v>
      </c>
      <c r="E290" s="22">
        <v>45770</v>
      </c>
      <c r="F290" s="22">
        <v>45770</v>
      </c>
      <c r="G290" s="21">
        <v>14525857157</v>
      </c>
      <c r="H290" s="21">
        <v>2250067062</v>
      </c>
      <c r="I290" s="8">
        <v>46017.18</v>
      </c>
      <c r="J290" s="22">
        <v>45800</v>
      </c>
      <c r="K290" s="8">
        <v>37719</v>
      </c>
      <c r="L290" s="22">
        <v>45790</v>
      </c>
      <c r="M290" s="21">
        <v>-10</v>
      </c>
      <c r="N290" s="21">
        <f t="shared" si="16"/>
        <v>20</v>
      </c>
      <c r="O290" s="34">
        <f t="shared" si="17"/>
        <v>-377190</v>
      </c>
      <c r="P290" s="34">
        <f t="shared" si="18"/>
        <v>754380</v>
      </c>
      <c r="Q290" s="21">
        <f t="shared" si="19"/>
        <v>30</v>
      </c>
    </row>
    <row r="291" spans="1:17" x14ac:dyDescent="0.25">
      <c r="A291" s="21" t="s">
        <v>12</v>
      </c>
      <c r="B291" s="21" t="s">
        <v>274</v>
      </c>
      <c r="C291" s="20" t="s">
        <v>276</v>
      </c>
      <c r="D291" s="26">
        <v>11582010150</v>
      </c>
      <c r="E291" s="22">
        <v>45770</v>
      </c>
      <c r="F291" s="22">
        <v>45770</v>
      </c>
      <c r="G291" s="21">
        <v>14528652676</v>
      </c>
      <c r="H291" s="21">
        <v>10033486</v>
      </c>
      <c r="I291" s="8">
        <v>1371.91</v>
      </c>
      <c r="J291" s="22">
        <v>45800</v>
      </c>
      <c r="K291" s="8">
        <v>1124.52</v>
      </c>
      <c r="L291" s="22">
        <v>45790</v>
      </c>
      <c r="M291" s="21">
        <v>-10</v>
      </c>
      <c r="N291" s="21">
        <f t="shared" si="16"/>
        <v>20</v>
      </c>
      <c r="O291" s="34">
        <f t="shared" si="17"/>
        <v>-11245.2</v>
      </c>
      <c r="P291" s="34">
        <f t="shared" si="18"/>
        <v>22490.400000000001</v>
      </c>
      <c r="Q291" s="21">
        <f t="shared" si="19"/>
        <v>30</v>
      </c>
    </row>
    <row r="292" spans="1:17" x14ac:dyDescent="0.25">
      <c r="A292" s="21" t="s">
        <v>12</v>
      </c>
      <c r="B292" s="21" t="s">
        <v>274</v>
      </c>
      <c r="C292" s="20" t="s">
        <v>283</v>
      </c>
      <c r="D292" s="26">
        <v>1177760491</v>
      </c>
      <c r="E292" s="22">
        <v>45771</v>
      </c>
      <c r="F292" s="22">
        <v>45771</v>
      </c>
      <c r="G292" s="21">
        <v>14536026636</v>
      </c>
      <c r="H292" s="21" t="s">
        <v>373</v>
      </c>
      <c r="I292" s="8">
        <v>976.83</v>
      </c>
      <c r="J292" s="22">
        <v>45801</v>
      </c>
      <c r="K292" s="8">
        <v>888.03</v>
      </c>
      <c r="L292" s="22">
        <v>45798</v>
      </c>
      <c r="M292" s="21">
        <v>-3</v>
      </c>
      <c r="N292" s="21">
        <f t="shared" si="16"/>
        <v>27</v>
      </c>
      <c r="O292" s="34">
        <f t="shared" si="17"/>
        <v>-2664.09</v>
      </c>
      <c r="P292" s="34">
        <f t="shared" si="18"/>
        <v>23976.809999999998</v>
      </c>
      <c r="Q292" s="21">
        <f t="shared" si="19"/>
        <v>30</v>
      </c>
    </row>
    <row r="293" spans="1:17" x14ac:dyDescent="0.25">
      <c r="A293" s="21" t="s">
        <v>12</v>
      </c>
      <c r="B293" s="21" t="s">
        <v>274</v>
      </c>
      <c r="C293" s="20" t="s">
        <v>283</v>
      </c>
      <c r="D293" s="26">
        <v>1177760491</v>
      </c>
      <c r="E293" s="22">
        <v>45771</v>
      </c>
      <c r="F293" s="22">
        <v>45771</v>
      </c>
      <c r="G293" s="21">
        <v>14536030844</v>
      </c>
      <c r="H293" s="21" t="s">
        <v>374</v>
      </c>
      <c r="I293" s="8">
        <v>72.040000000000006</v>
      </c>
      <c r="J293" s="22">
        <v>45801</v>
      </c>
      <c r="K293" s="8">
        <v>66.31</v>
      </c>
      <c r="L293" s="22">
        <v>45798</v>
      </c>
      <c r="M293" s="21">
        <v>-3</v>
      </c>
      <c r="N293" s="21">
        <f t="shared" si="16"/>
        <v>27</v>
      </c>
      <c r="O293" s="34">
        <f t="shared" si="17"/>
        <v>-198.93</v>
      </c>
      <c r="P293" s="34">
        <f t="shared" si="18"/>
        <v>1790.3700000000001</v>
      </c>
      <c r="Q293" s="21">
        <f t="shared" si="19"/>
        <v>30</v>
      </c>
    </row>
    <row r="294" spans="1:17" x14ac:dyDescent="0.25">
      <c r="A294" s="21" t="s">
        <v>12</v>
      </c>
      <c r="B294" s="21" t="s">
        <v>274</v>
      </c>
      <c r="C294" s="20" t="s">
        <v>283</v>
      </c>
      <c r="D294" s="26">
        <v>1177760491</v>
      </c>
      <c r="E294" s="22">
        <v>45771</v>
      </c>
      <c r="F294" s="22">
        <v>45771</v>
      </c>
      <c r="G294" s="21">
        <v>14536033160</v>
      </c>
      <c r="H294" s="21" t="s">
        <v>375</v>
      </c>
      <c r="I294" s="8">
        <v>139.28</v>
      </c>
      <c r="J294" s="22">
        <v>45801</v>
      </c>
      <c r="K294" s="8">
        <v>126.62</v>
      </c>
      <c r="L294" s="22">
        <v>45798</v>
      </c>
      <c r="M294" s="21">
        <v>-3</v>
      </c>
      <c r="N294" s="21">
        <f t="shared" si="16"/>
        <v>27</v>
      </c>
      <c r="O294" s="34">
        <f t="shared" si="17"/>
        <v>-379.86</v>
      </c>
      <c r="P294" s="34">
        <f t="shared" si="18"/>
        <v>3418.7400000000002</v>
      </c>
      <c r="Q294" s="21">
        <f t="shared" si="19"/>
        <v>30</v>
      </c>
    </row>
    <row r="295" spans="1:17" x14ac:dyDescent="0.25">
      <c r="A295" s="21" t="s">
        <v>12</v>
      </c>
      <c r="B295" s="21" t="s">
        <v>274</v>
      </c>
      <c r="C295" s="20" t="s">
        <v>283</v>
      </c>
      <c r="D295" s="26">
        <v>1177760491</v>
      </c>
      <c r="E295" s="22">
        <v>45771</v>
      </c>
      <c r="F295" s="22">
        <v>45771</v>
      </c>
      <c r="G295" s="21">
        <v>14536037422</v>
      </c>
      <c r="H295" s="21" t="s">
        <v>376</v>
      </c>
      <c r="I295" s="8">
        <v>661.64</v>
      </c>
      <c r="J295" s="22">
        <v>45801</v>
      </c>
      <c r="K295" s="8">
        <v>601.49</v>
      </c>
      <c r="L295" s="22">
        <v>45798</v>
      </c>
      <c r="M295" s="21">
        <v>-3</v>
      </c>
      <c r="N295" s="21">
        <f t="shared" si="16"/>
        <v>27</v>
      </c>
      <c r="O295" s="34">
        <f t="shared" si="17"/>
        <v>-1804.47</v>
      </c>
      <c r="P295" s="34">
        <f t="shared" si="18"/>
        <v>16240.23</v>
      </c>
      <c r="Q295" s="21">
        <f t="shared" si="19"/>
        <v>30</v>
      </c>
    </row>
    <row r="296" spans="1:17" x14ac:dyDescent="0.25">
      <c r="A296" s="21" t="s">
        <v>12</v>
      </c>
      <c r="B296" s="21" t="s">
        <v>274</v>
      </c>
      <c r="C296" s="20" t="s">
        <v>283</v>
      </c>
      <c r="D296" s="26">
        <v>1177760491</v>
      </c>
      <c r="E296" s="22">
        <v>45771</v>
      </c>
      <c r="F296" s="22">
        <v>45771</v>
      </c>
      <c r="G296" s="21">
        <v>14536042498</v>
      </c>
      <c r="H296" s="21" t="s">
        <v>377</v>
      </c>
      <c r="I296" s="8">
        <v>1629.69</v>
      </c>
      <c r="J296" s="22">
        <v>45801</v>
      </c>
      <c r="K296" s="8">
        <v>1481.54</v>
      </c>
      <c r="L296" s="22">
        <v>45798</v>
      </c>
      <c r="M296" s="21">
        <v>-3</v>
      </c>
      <c r="N296" s="21">
        <f t="shared" si="16"/>
        <v>27</v>
      </c>
      <c r="O296" s="34">
        <f t="shared" si="17"/>
        <v>-4444.62</v>
      </c>
      <c r="P296" s="34">
        <f t="shared" si="18"/>
        <v>40001.58</v>
      </c>
      <c r="Q296" s="21">
        <f t="shared" si="19"/>
        <v>30</v>
      </c>
    </row>
    <row r="297" spans="1:17" x14ac:dyDescent="0.25">
      <c r="A297" s="21" t="s">
        <v>12</v>
      </c>
      <c r="B297" s="21" t="s">
        <v>274</v>
      </c>
      <c r="C297" s="20" t="s">
        <v>283</v>
      </c>
      <c r="D297" s="26">
        <v>1177760491</v>
      </c>
      <c r="E297" s="22">
        <v>45771</v>
      </c>
      <c r="F297" s="22">
        <v>45771</v>
      </c>
      <c r="G297" s="21">
        <v>14536043783</v>
      </c>
      <c r="H297" s="21" t="s">
        <v>378</v>
      </c>
      <c r="I297" s="8">
        <v>2411.3200000000002</v>
      </c>
      <c r="J297" s="22">
        <v>45801</v>
      </c>
      <c r="K297" s="8">
        <v>2192.11</v>
      </c>
      <c r="L297" s="22">
        <v>45798</v>
      </c>
      <c r="M297" s="21">
        <v>-3</v>
      </c>
      <c r="N297" s="21">
        <f t="shared" si="16"/>
        <v>27</v>
      </c>
      <c r="O297" s="34">
        <f t="shared" si="17"/>
        <v>-6576.33</v>
      </c>
      <c r="P297" s="34">
        <f t="shared" si="18"/>
        <v>59186.97</v>
      </c>
      <c r="Q297" s="21">
        <f t="shared" si="19"/>
        <v>30</v>
      </c>
    </row>
    <row r="298" spans="1:17" x14ac:dyDescent="0.25">
      <c r="A298" s="21" t="s">
        <v>12</v>
      </c>
      <c r="B298" s="21" t="s">
        <v>274</v>
      </c>
      <c r="C298" s="20" t="s">
        <v>283</v>
      </c>
      <c r="D298" s="26">
        <v>1177760491</v>
      </c>
      <c r="E298" s="22">
        <v>45771</v>
      </c>
      <c r="F298" s="22">
        <v>45771</v>
      </c>
      <c r="G298" s="21">
        <v>14536044887</v>
      </c>
      <c r="H298" s="21" t="s">
        <v>379</v>
      </c>
      <c r="I298" s="8">
        <v>242.85</v>
      </c>
      <c r="J298" s="22">
        <v>45801</v>
      </c>
      <c r="K298" s="8">
        <v>220.77</v>
      </c>
      <c r="L298" s="22">
        <v>45798</v>
      </c>
      <c r="M298" s="21">
        <v>-3</v>
      </c>
      <c r="N298" s="21">
        <f t="shared" si="16"/>
        <v>27</v>
      </c>
      <c r="O298" s="34">
        <f t="shared" si="17"/>
        <v>-662.31000000000006</v>
      </c>
      <c r="P298" s="34">
        <f t="shared" si="18"/>
        <v>5960.79</v>
      </c>
      <c r="Q298" s="21">
        <f t="shared" si="19"/>
        <v>30</v>
      </c>
    </row>
    <row r="299" spans="1:17" x14ac:dyDescent="0.25">
      <c r="A299" s="21" t="s">
        <v>12</v>
      </c>
      <c r="B299" s="21" t="s">
        <v>274</v>
      </c>
      <c r="C299" s="20" t="s">
        <v>283</v>
      </c>
      <c r="D299" s="26">
        <v>1177760491</v>
      </c>
      <c r="E299" s="22">
        <v>45771</v>
      </c>
      <c r="F299" s="22">
        <v>45771</v>
      </c>
      <c r="G299" s="21">
        <v>14536053474</v>
      </c>
      <c r="H299" s="21" t="s">
        <v>380</v>
      </c>
      <c r="I299" s="8">
        <v>143.80000000000001</v>
      </c>
      <c r="J299" s="22">
        <v>45801</v>
      </c>
      <c r="K299" s="8">
        <v>130.72999999999999</v>
      </c>
      <c r="L299" s="22">
        <v>45798</v>
      </c>
      <c r="M299" s="21">
        <v>-3</v>
      </c>
      <c r="N299" s="21">
        <f t="shared" si="16"/>
        <v>27</v>
      </c>
      <c r="O299" s="34">
        <f t="shared" si="17"/>
        <v>-392.18999999999994</v>
      </c>
      <c r="P299" s="34">
        <f t="shared" si="18"/>
        <v>3529.7099999999996</v>
      </c>
      <c r="Q299" s="21">
        <f t="shared" si="19"/>
        <v>30</v>
      </c>
    </row>
    <row r="300" spans="1:17" x14ac:dyDescent="0.25">
      <c r="A300" s="21" t="s">
        <v>12</v>
      </c>
      <c r="B300" s="21" t="s">
        <v>274</v>
      </c>
      <c r="C300" s="20" t="s">
        <v>283</v>
      </c>
      <c r="D300" s="26">
        <v>1177760491</v>
      </c>
      <c r="E300" s="22">
        <v>45771</v>
      </c>
      <c r="F300" s="22">
        <v>45771</v>
      </c>
      <c r="G300" s="21">
        <v>14536055382</v>
      </c>
      <c r="H300" s="21" t="s">
        <v>381</v>
      </c>
      <c r="I300" s="8">
        <v>1908.87</v>
      </c>
      <c r="J300" s="22">
        <v>45801</v>
      </c>
      <c r="K300" s="8">
        <v>1735.34</v>
      </c>
      <c r="L300" s="22">
        <v>45798</v>
      </c>
      <c r="M300" s="21">
        <v>-3</v>
      </c>
      <c r="N300" s="21">
        <f t="shared" si="16"/>
        <v>27</v>
      </c>
      <c r="O300" s="34">
        <f t="shared" si="17"/>
        <v>-5206.0199999999995</v>
      </c>
      <c r="P300" s="34">
        <f t="shared" si="18"/>
        <v>46854.18</v>
      </c>
      <c r="Q300" s="21">
        <f t="shared" si="19"/>
        <v>30</v>
      </c>
    </row>
    <row r="301" spans="1:17" x14ac:dyDescent="0.25">
      <c r="A301" s="21" t="s">
        <v>12</v>
      </c>
      <c r="B301" s="21" t="s">
        <v>274</v>
      </c>
      <c r="C301" s="20" t="s">
        <v>283</v>
      </c>
      <c r="D301" s="26">
        <v>1177760491</v>
      </c>
      <c r="E301" s="22">
        <v>45771</v>
      </c>
      <c r="F301" s="22">
        <v>45771</v>
      </c>
      <c r="G301" s="21">
        <v>14536060851</v>
      </c>
      <c r="H301" s="21" t="s">
        <v>382</v>
      </c>
      <c r="I301" s="8">
        <v>339.57</v>
      </c>
      <c r="J301" s="22">
        <v>45801</v>
      </c>
      <c r="K301" s="8">
        <v>308.7</v>
      </c>
      <c r="L301" s="22">
        <v>45798</v>
      </c>
      <c r="M301" s="21">
        <v>-3</v>
      </c>
      <c r="N301" s="21">
        <f t="shared" si="16"/>
        <v>27</v>
      </c>
      <c r="O301" s="34">
        <f t="shared" si="17"/>
        <v>-926.09999999999991</v>
      </c>
      <c r="P301" s="34">
        <f t="shared" si="18"/>
        <v>8334.9</v>
      </c>
      <c r="Q301" s="21">
        <f t="shared" si="19"/>
        <v>30</v>
      </c>
    </row>
    <row r="302" spans="1:17" x14ac:dyDescent="0.25">
      <c r="A302" s="21" t="s">
        <v>12</v>
      </c>
      <c r="B302" s="21" t="s">
        <v>274</v>
      </c>
      <c r="C302" s="20" t="s">
        <v>283</v>
      </c>
      <c r="D302" s="26">
        <v>1177760491</v>
      </c>
      <c r="E302" s="22">
        <v>45771</v>
      </c>
      <c r="F302" s="22">
        <v>45771</v>
      </c>
      <c r="G302" s="21">
        <v>14536062408</v>
      </c>
      <c r="H302" s="21" t="s">
        <v>383</v>
      </c>
      <c r="I302" s="8">
        <v>616.62</v>
      </c>
      <c r="J302" s="22">
        <v>45801</v>
      </c>
      <c r="K302" s="8">
        <v>560.55999999999995</v>
      </c>
      <c r="L302" s="22">
        <v>45798</v>
      </c>
      <c r="M302" s="21">
        <v>-3</v>
      </c>
      <c r="N302" s="21">
        <f t="shared" si="16"/>
        <v>27</v>
      </c>
      <c r="O302" s="34">
        <f t="shared" si="17"/>
        <v>-1681.6799999999998</v>
      </c>
      <c r="P302" s="34">
        <f t="shared" si="18"/>
        <v>15135.119999999999</v>
      </c>
      <c r="Q302" s="21">
        <f t="shared" si="19"/>
        <v>30</v>
      </c>
    </row>
    <row r="303" spans="1:17" x14ac:dyDescent="0.25">
      <c r="A303" s="21" t="s">
        <v>12</v>
      </c>
      <c r="B303" s="21" t="s">
        <v>274</v>
      </c>
      <c r="C303" s="20" t="s">
        <v>283</v>
      </c>
      <c r="D303" s="26">
        <v>1177760491</v>
      </c>
      <c r="E303" s="22">
        <v>45771</v>
      </c>
      <c r="F303" s="22">
        <v>45771</v>
      </c>
      <c r="G303" s="21">
        <v>14536063792</v>
      </c>
      <c r="H303" s="21" t="s">
        <v>384</v>
      </c>
      <c r="I303" s="8">
        <v>1003.86</v>
      </c>
      <c r="J303" s="22">
        <v>45801</v>
      </c>
      <c r="K303" s="8">
        <v>912.6</v>
      </c>
      <c r="L303" s="22">
        <v>45798</v>
      </c>
      <c r="M303" s="21">
        <v>-3</v>
      </c>
      <c r="N303" s="21">
        <f t="shared" si="16"/>
        <v>27</v>
      </c>
      <c r="O303" s="34">
        <f t="shared" si="17"/>
        <v>-2737.8</v>
      </c>
      <c r="P303" s="34">
        <f t="shared" si="18"/>
        <v>24640.2</v>
      </c>
      <c r="Q303" s="21">
        <f t="shared" si="19"/>
        <v>30</v>
      </c>
    </row>
    <row r="304" spans="1:17" x14ac:dyDescent="0.25">
      <c r="A304" s="21" t="s">
        <v>12</v>
      </c>
      <c r="B304" s="21" t="s">
        <v>274</v>
      </c>
      <c r="C304" s="20" t="s">
        <v>283</v>
      </c>
      <c r="D304" s="26">
        <v>1177760491</v>
      </c>
      <c r="E304" s="22">
        <v>45771</v>
      </c>
      <c r="F304" s="22">
        <v>45771</v>
      </c>
      <c r="G304" s="21">
        <v>14536088784</v>
      </c>
      <c r="H304" s="21" t="s">
        <v>385</v>
      </c>
      <c r="I304" s="8">
        <v>36.14</v>
      </c>
      <c r="J304" s="22">
        <v>45801</v>
      </c>
      <c r="K304" s="8">
        <v>32.85</v>
      </c>
      <c r="L304" s="22">
        <v>45798</v>
      </c>
      <c r="M304" s="21">
        <v>-3</v>
      </c>
      <c r="N304" s="21">
        <f t="shared" si="16"/>
        <v>27</v>
      </c>
      <c r="O304" s="34">
        <f t="shared" si="17"/>
        <v>-98.550000000000011</v>
      </c>
      <c r="P304" s="34">
        <f t="shared" si="18"/>
        <v>886.95</v>
      </c>
      <c r="Q304" s="21">
        <f t="shared" si="19"/>
        <v>30</v>
      </c>
    </row>
    <row r="305" spans="1:17" x14ac:dyDescent="0.25">
      <c r="A305" s="21" t="s">
        <v>12</v>
      </c>
      <c r="B305" s="21" t="s">
        <v>274</v>
      </c>
      <c r="C305" s="20" t="s">
        <v>283</v>
      </c>
      <c r="D305" s="26">
        <v>1177760491</v>
      </c>
      <c r="E305" s="22">
        <v>45771</v>
      </c>
      <c r="F305" s="22">
        <v>45771</v>
      </c>
      <c r="G305" s="21">
        <v>14536202506</v>
      </c>
      <c r="H305" s="21" t="s">
        <v>386</v>
      </c>
      <c r="I305" s="8">
        <v>882.23</v>
      </c>
      <c r="J305" s="22">
        <v>45801</v>
      </c>
      <c r="K305" s="8">
        <v>802.03</v>
      </c>
      <c r="L305" s="22">
        <v>45798</v>
      </c>
      <c r="M305" s="21">
        <v>-3</v>
      </c>
      <c r="N305" s="21">
        <f t="shared" si="16"/>
        <v>27</v>
      </c>
      <c r="O305" s="34">
        <f t="shared" si="17"/>
        <v>-2406.09</v>
      </c>
      <c r="P305" s="34">
        <f t="shared" si="18"/>
        <v>21654.809999999998</v>
      </c>
      <c r="Q305" s="21">
        <f t="shared" si="19"/>
        <v>30</v>
      </c>
    </row>
    <row r="306" spans="1:17" x14ac:dyDescent="0.25">
      <c r="A306" s="21" t="s">
        <v>12</v>
      </c>
      <c r="B306" s="21" t="s">
        <v>274</v>
      </c>
      <c r="C306" s="20" t="s">
        <v>283</v>
      </c>
      <c r="D306" s="26">
        <v>1177760491</v>
      </c>
      <c r="E306" s="22">
        <v>45771</v>
      </c>
      <c r="F306" s="22">
        <v>45771</v>
      </c>
      <c r="G306" s="21">
        <v>14536202708</v>
      </c>
      <c r="H306" s="21" t="s">
        <v>387</v>
      </c>
      <c r="I306" s="8">
        <v>260.85000000000002</v>
      </c>
      <c r="J306" s="22">
        <v>45801</v>
      </c>
      <c r="K306" s="8">
        <v>237.14</v>
      </c>
      <c r="L306" s="22">
        <v>45798</v>
      </c>
      <c r="M306" s="21">
        <v>-3</v>
      </c>
      <c r="N306" s="21">
        <f t="shared" si="16"/>
        <v>27</v>
      </c>
      <c r="O306" s="34">
        <f t="shared" si="17"/>
        <v>-711.42</v>
      </c>
      <c r="P306" s="34">
        <f t="shared" si="18"/>
        <v>6402.78</v>
      </c>
      <c r="Q306" s="21">
        <f t="shared" si="19"/>
        <v>30</v>
      </c>
    </row>
    <row r="307" spans="1:17" x14ac:dyDescent="0.25">
      <c r="A307" s="21" t="s">
        <v>12</v>
      </c>
      <c r="B307" s="21" t="s">
        <v>274</v>
      </c>
      <c r="C307" s="20" t="s">
        <v>283</v>
      </c>
      <c r="D307" s="26">
        <v>1177760491</v>
      </c>
      <c r="E307" s="22">
        <v>45771</v>
      </c>
      <c r="F307" s="22">
        <v>45771</v>
      </c>
      <c r="G307" s="21">
        <v>14536202734</v>
      </c>
      <c r="H307" s="21" t="s">
        <v>388</v>
      </c>
      <c r="I307" s="8">
        <v>80.77</v>
      </c>
      <c r="J307" s="22">
        <v>45801</v>
      </c>
      <c r="K307" s="8">
        <v>73.430000000000007</v>
      </c>
      <c r="L307" s="22">
        <v>45798</v>
      </c>
      <c r="M307" s="21">
        <v>-3</v>
      </c>
      <c r="N307" s="21">
        <f t="shared" si="16"/>
        <v>27</v>
      </c>
      <c r="O307" s="34">
        <f t="shared" si="17"/>
        <v>-220.29000000000002</v>
      </c>
      <c r="P307" s="34">
        <f t="shared" si="18"/>
        <v>1982.6100000000001</v>
      </c>
      <c r="Q307" s="21">
        <f t="shared" si="19"/>
        <v>30</v>
      </c>
    </row>
    <row r="308" spans="1:17" x14ac:dyDescent="0.25">
      <c r="A308" s="21" t="s">
        <v>12</v>
      </c>
      <c r="B308" s="21" t="s">
        <v>274</v>
      </c>
      <c r="C308" s="20" t="s">
        <v>283</v>
      </c>
      <c r="D308" s="26">
        <v>1177760491</v>
      </c>
      <c r="E308" s="22">
        <v>45771</v>
      </c>
      <c r="F308" s="22">
        <v>45771</v>
      </c>
      <c r="G308" s="21">
        <v>14536202801</v>
      </c>
      <c r="H308" s="21" t="s">
        <v>389</v>
      </c>
      <c r="I308" s="8">
        <v>549.04999999999995</v>
      </c>
      <c r="J308" s="22">
        <v>45801</v>
      </c>
      <c r="K308" s="8">
        <v>499.14</v>
      </c>
      <c r="L308" s="22">
        <v>45798</v>
      </c>
      <c r="M308" s="21">
        <v>-3</v>
      </c>
      <c r="N308" s="21">
        <f t="shared" si="16"/>
        <v>27</v>
      </c>
      <c r="O308" s="34">
        <f t="shared" si="17"/>
        <v>-1497.42</v>
      </c>
      <c r="P308" s="34">
        <f t="shared" si="18"/>
        <v>13476.779999999999</v>
      </c>
      <c r="Q308" s="21">
        <f t="shared" si="19"/>
        <v>30</v>
      </c>
    </row>
    <row r="309" spans="1:17" x14ac:dyDescent="0.25">
      <c r="A309" s="21" t="s">
        <v>12</v>
      </c>
      <c r="B309" s="21" t="s">
        <v>274</v>
      </c>
      <c r="C309" s="20" t="s">
        <v>283</v>
      </c>
      <c r="D309" s="26">
        <v>1177760491</v>
      </c>
      <c r="E309" s="22">
        <v>45771</v>
      </c>
      <c r="F309" s="22">
        <v>45771</v>
      </c>
      <c r="G309" s="21">
        <v>14536203114</v>
      </c>
      <c r="H309" s="21" t="s">
        <v>390</v>
      </c>
      <c r="I309" s="8">
        <v>16170.39</v>
      </c>
      <c r="J309" s="22">
        <v>45801</v>
      </c>
      <c r="K309" s="8">
        <v>14700.35</v>
      </c>
      <c r="L309" s="22">
        <v>45798</v>
      </c>
      <c r="M309" s="21">
        <v>-3</v>
      </c>
      <c r="N309" s="21">
        <f t="shared" si="16"/>
        <v>27</v>
      </c>
      <c r="O309" s="34">
        <f t="shared" si="17"/>
        <v>-44101.05</v>
      </c>
      <c r="P309" s="34">
        <f t="shared" si="18"/>
        <v>396909.45</v>
      </c>
      <c r="Q309" s="21">
        <f t="shared" si="19"/>
        <v>30</v>
      </c>
    </row>
    <row r="310" spans="1:17" x14ac:dyDescent="0.25">
      <c r="A310" s="21" t="s">
        <v>12</v>
      </c>
      <c r="B310" s="21" t="s">
        <v>274</v>
      </c>
      <c r="C310" s="20" t="s">
        <v>283</v>
      </c>
      <c r="D310" s="26">
        <v>1177760491</v>
      </c>
      <c r="E310" s="22">
        <v>45771</v>
      </c>
      <c r="F310" s="22">
        <v>45771</v>
      </c>
      <c r="G310" s="21">
        <v>14536203619</v>
      </c>
      <c r="H310" s="21" t="s">
        <v>391</v>
      </c>
      <c r="I310" s="8">
        <v>756.16</v>
      </c>
      <c r="J310" s="22">
        <v>45801</v>
      </c>
      <c r="K310" s="8">
        <v>687.42</v>
      </c>
      <c r="L310" s="22">
        <v>45798</v>
      </c>
      <c r="M310" s="21">
        <v>-3</v>
      </c>
      <c r="N310" s="21">
        <f t="shared" si="16"/>
        <v>27</v>
      </c>
      <c r="O310" s="34">
        <f t="shared" si="17"/>
        <v>-2062.2599999999998</v>
      </c>
      <c r="P310" s="34">
        <f t="shared" si="18"/>
        <v>18560.34</v>
      </c>
      <c r="Q310" s="21">
        <f t="shared" si="19"/>
        <v>30</v>
      </c>
    </row>
    <row r="311" spans="1:17" x14ac:dyDescent="0.25">
      <c r="A311" s="21" t="s">
        <v>12</v>
      </c>
      <c r="B311" s="21" t="s">
        <v>274</v>
      </c>
      <c r="C311" s="20" t="s">
        <v>283</v>
      </c>
      <c r="D311" s="26">
        <v>1177760491</v>
      </c>
      <c r="E311" s="22">
        <v>45771</v>
      </c>
      <c r="F311" s="22">
        <v>45771</v>
      </c>
      <c r="G311" s="21">
        <v>14536222207</v>
      </c>
      <c r="H311" s="21" t="s">
        <v>392</v>
      </c>
      <c r="I311" s="8">
        <v>490.51</v>
      </c>
      <c r="J311" s="22">
        <v>45801</v>
      </c>
      <c r="K311" s="8">
        <v>445.92</v>
      </c>
      <c r="L311" s="22">
        <v>45798</v>
      </c>
      <c r="M311" s="21">
        <v>-3</v>
      </c>
      <c r="N311" s="21">
        <f t="shared" si="16"/>
        <v>27</v>
      </c>
      <c r="O311" s="34">
        <f t="shared" si="17"/>
        <v>-1337.76</v>
      </c>
      <c r="P311" s="34">
        <f t="shared" si="18"/>
        <v>12039.84</v>
      </c>
      <c r="Q311" s="21">
        <f t="shared" si="19"/>
        <v>30</v>
      </c>
    </row>
    <row r="312" spans="1:17" x14ac:dyDescent="0.25">
      <c r="A312" s="21" t="s">
        <v>12</v>
      </c>
      <c r="B312" s="21" t="s">
        <v>274</v>
      </c>
      <c r="C312" s="20" t="s">
        <v>283</v>
      </c>
      <c r="D312" s="26">
        <v>1177760491</v>
      </c>
      <c r="E312" s="22">
        <v>45771</v>
      </c>
      <c r="F312" s="22">
        <v>45771</v>
      </c>
      <c r="G312" s="21">
        <v>14536222364</v>
      </c>
      <c r="H312" s="21" t="s">
        <v>393</v>
      </c>
      <c r="I312" s="8">
        <v>630.1</v>
      </c>
      <c r="J312" s="22">
        <v>45801</v>
      </c>
      <c r="K312" s="8">
        <v>572.82000000000005</v>
      </c>
      <c r="L312" s="22">
        <v>45798</v>
      </c>
      <c r="M312" s="21">
        <v>-3</v>
      </c>
      <c r="N312" s="21">
        <f t="shared" si="16"/>
        <v>27</v>
      </c>
      <c r="O312" s="34">
        <f t="shared" si="17"/>
        <v>-1718.46</v>
      </c>
      <c r="P312" s="34">
        <f t="shared" si="18"/>
        <v>15466.140000000001</v>
      </c>
      <c r="Q312" s="21">
        <f t="shared" si="19"/>
        <v>30</v>
      </c>
    </row>
    <row r="313" spans="1:17" x14ac:dyDescent="0.25">
      <c r="A313" s="21" t="s">
        <v>12</v>
      </c>
      <c r="B313" s="21" t="s">
        <v>274</v>
      </c>
      <c r="C313" s="20" t="s">
        <v>283</v>
      </c>
      <c r="D313" s="26">
        <v>1177760491</v>
      </c>
      <c r="E313" s="22">
        <v>45771</v>
      </c>
      <c r="F313" s="22">
        <v>45771</v>
      </c>
      <c r="G313" s="21">
        <v>14536225012</v>
      </c>
      <c r="H313" s="21" t="s">
        <v>394</v>
      </c>
      <c r="I313" s="8">
        <v>1724.28</v>
      </c>
      <c r="J313" s="22">
        <v>45801</v>
      </c>
      <c r="K313" s="8">
        <v>1567.53</v>
      </c>
      <c r="L313" s="22">
        <v>45798</v>
      </c>
      <c r="M313" s="21">
        <v>-3</v>
      </c>
      <c r="N313" s="21">
        <f t="shared" si="16"/>
        <v>27</v>
      </c>
      <c r="O313" s="34">
        <f t="shared" si="17"/>
        <v>-4702.59</v>
      </c>
      <c r="P313" s="34">
        <f t="shared" si="18"/>
        <v>42323.31</v>
      </c>
      <c r="Q313" s="21">
        <f t="shared" si="19"/>
        <v>30</v>
      </c>
    </row>
    <row r="314" spans="1:17" x14ac:dyDescent="0.25">
      <c r="A314" s="21" t="s">
        <v>12</v>
      </c>
      <c r="B314" s="21" t="s">
        <v>274</v>
      </c>
      <c r="C314" s="20" t="s">
        <v>283</v>
      </c>
      <c r="D314" s="26">
        <v>1177760491</v>
      </c>
      <c r="E314" s="22">
        <v>45771</v>
      </c>
      <c r="F314" s="22">
        <v>45771</v>
      </c>
      <c r="G314" s="21">
        <v>14536225037</v>
      </c>
      <c r="H314" s="21" t="s">
        <v>395</v>
      </c>
      <c r="I314" s="8">
        <v>121.31</v>
      </c>
      <c r="J314" s="22">
        <v>45801</v>
      </c>
      <c r="K314" s="8">
        <v>110.28</v>
      </c>
      <c r="L314" s="22">
        <v>45798</v>
      </c>
      <c r="M314" s="21">
        <v>-3</v>
      </c>
      <c r="N314" s="21">
        <f t="shared" si="16"/>
        <v>27</v>
      </c>
      <c r="O314" s="34">
        <f t="shared" si="17"/>
        <v>-330.84000000000003</v>
      </c>
      <c r="P314" s="34">
        <f t="shared" si="18"/>
        <v>2977.56</v>
      </c>
      <c r="Q314" s="21">
        <f t="shared" si="19"/>
        <v>30</v>
      </c>
    </row>
    <row r="315" spans="1:17" x14ac:dyDescent="0.25">
      <c r="A315" s="21" t="s">
        <v>12</v>
      </c>
      <c r="B315" s="21" t="s">
        <v>274</v>
      </c>
      <c r="C315" s="20" t="s">
        <v>283</v>
      </c>
      <c r="D315" s="26">
        <v>1177760491</v>
      </c>
      <c r="E315" s="22">
        <v>45771</v>
      </c>
      <c r="F315" s="22">
        <v>45771</v>
      </c>
      <c r="G315" s="21">
        <v>14536227776</v>
      </c>
      <c r="H315" s="21" t="s">
        <v>396</v>
      </c>
      <c r="I315" s="8">
        <v>2039.47</v>
      </c>
      <c r="J315" s="22">
        <v>45801</v>
      </c>
      <c r="K315" s="8">
        <v>1854.06</v>
      </c>
      <c r="L315" s="22">
        <v>45798</v>
      </c>
      <c r="M315" s="21">
        <v>-3</v>
      </c>
      <c r="N315" s="21">
        <f t="shared" si="16"/>
        <v>27</v>
      </c>
      <c r="O315" s="34">
        <f t="shared" si="17"/>
        <v>-5562.18</v>
      </c>
      <c r="P315" s="34">
        <f t="shared" si="18"/>
        <v>50059.619999999995</v>
      </c>
      <c r="Q315" s="21">
        <f t="shared" si="19"/>
        <v>30</v>
      </c>
    </row>
    <row r="316" spans="1:17" x14ac:dyDescent="0.25">
      <c r="A316" s="21" t="s">
        <v>12</v>
      </c>
      <c r="B316" s="21" t="s">
        <v>274</v>
      </c>
      <c r="C316" s="20" t="s">
        <v>283</v>
      </c>
      <c r="D316" s="26">
        <v>1177760491</v>
      </c>
      <c r="E316" s="22">
        <v>45771</v>
      </c>
      <c r="F316" s="22">
        <v>45771</v>
      </c>
      <c r="G316" s="21">
        <v>14536227794</v>
      </c>
      <c r="H316" s="21" t="s">
        <v>397</v>
      </c>
      <c r="I316" s="8">
        <v>1535.15</v>
      </c>
      <c r="J316" s="22">
        <v>45801</v>
      </c>
      <c r="K316" s="8">
        <v>1395.59</v>
      </c>
      <c r="L316" s="22">
        <v>45798</v>
      </c>
      <c r="M316" s="21">
        <v>-3</v>
      </c>
      <c r="N316" s="21">
        <f t="shared" si="16"/>
        <v>27</v>
      </c>
      <c r="O316" s="34">
        <f t="shared" si="17"/>
        <v>-4186.7699999999995</v>
      </c>
      <c r="P316" s="34">
        <f t="shared" si="18"/>
        <v>37680.93</v>
      </c>
      <c r="Q316" s="21">
        <f t="shared" si="19"/>
        <v>30</v>
      </c>
    </row>
    <row r="317" spans="1:17" x14ac:dyDescent="0.25">
      <c r="A317" s="21" t="s">
        <v>12</v>
      </c>
      <c r="B317" s="21" t="s">
        <v>274</v>
      </c>
      <c r="C317" s="20" t="s">
        <v>283</v>
      </c>
      <c r="D317" s="26">
        <v>1177760491</v>
      </c>
      <c r="E317" s="22">
        <v>45771</v>
      </c>
      <c r="F317" s="22">
        <v>45771</v>
      </c>
      <c r="G317" s="21">
        <v>14536232984</v>
      </c>
      <c r="H317" s="21" t="s">
        <v>398</v>
      </c>
      <c r="I317" s="8">
        <v>53.9</v>
      </c>
      <c r="J317" s="22">
        <v>45801</v>
      </c>
      <c r="K317" s="8">
        <v>49</v>
      </c>
      <c r="L317" s="22">
        <v>45798</v>
      </c>
      <c r="M317" s="21">
        <v>-3</v>
      </c>
      <c r="N317" s="21">
        <f t="shared" si="16"/>
        <v>27</v>
      </c>
      <c r="O317" s="34">
        <f t="shared" si="17"/>
        <v>-147</v>
      </c>
      <c r="P317" s="34">
        <f t="shared" si="18"/>
        <v>1323</v>
      </c>
      <c r="Q317" s="21">
        <f t="shared" si="19"/>
        <v>30</v>
      </c>
    </row>
    <row r="318" spans="1:17" x14ac:dyDescent="0.25">
      <c r="A318" s="21" t="s">
        <v>12</v>
      </c>
      <c r="B318" s="21" t="s">
        <v>274</v>
      </c>
      <c r="C318" s="20" t="s">
        <v>283</v>
      </c>
      <c r="D318" s="26">
        <v>1177760491</v>
      </c>
      <c r="E318" s="22">
        <v>45771</v>
      </c>
      <c r="F318" s="22">
        <v>45771</v>
      </c>
      <c r="G318" s="21">
        <v>14536239186</v>
      </c>
      <c r="H318" s="21" t="s">
        <v>399</v>
      </c>
      <c r="I318" s="8">
        <v>648.1</v>
      </c>
      <c r="J318" s="22">
        <v>45801</v>
      </c>
      <c r="K318" s="8">
        <v>589.17999999999995</v>
      </c>
      <c r="L318" s="22">
        <v>45798</v>
      </c>
      <c r="M318" s="21">
        <v>-3</v>
      </c>
      <c r="N318" s="21">
        <f t="shared" si="16"/>
        <v>27</v>
      </c>
      <c r="O318" s="34">
        <f t="shared" si="17"/>
        <v>-1767.54</v>
      </c>
      <c r="P318" s="34">
        <f t="shared" si="18"/>
        <v>15907.859999999999</v>
      </c>
      <c r="Q318" s="21">
        <f t="shared" si="19"/>
        <v>30</v>
      </c>
    </row>
    <row r="319" spans="1:17" x14ac:dyDescent="0.25">
      <c r="A319" s="21" t="s">
        <v>12</v>
      </c>
      <c r="B319" s="21" t="s">
        <v>274</v>
      </c>
      <c r="C319" s="20" t="s">
        <v>283</v>
      </c>
      <c r="D319" s="26">
        <v>1177760491</v>
      </c>
      <c r="E319" s="22">
        <v>45771</v>
      </c>
      <c r="F319" s="22">
        <v>45771</v>
      </c>
      <c r="G319" s="21">
        <v>14536437318</v>
      </c>
      <c r="H319" s="21" t="s">
        <v>400</v>
      </c>
      <c r="I319" s="8">
        <v>1210.95</v>
      </c>
      <c r="J319" s="22">
        <v>45801</v>
      </c>
      <c r="K319" s="8">
        <v>1100.8599999999999</v>
      </c>
      <c r="L319" s="22">
        <v>45798</v>
      </c>
      <c r="M319" s="21">
        <v>-3</v>
      </c>
      <c r="N319" s="21">
        <f t="shared" si="16"/>
        <v>27</v>
      </c>
      <c r="O319" s="34">
        <f t="shared" si="17"/>
        <v>-3302.58</v>
      </c>
      <c r="P319" s="34">
        <f t="shared" si="18"/>
        <v>29723.219999999998</v>
      </c>
      <c r="Q319" s="21">
        <f t="shared" si="19"/>
        <v>30</v>
      </c>
    </row>
    <row r="320" spans="1:17" x14ac:dyDescent="0.25">
      <c r="A320" s="21" t="s">
        <v>12</v>
      </c>
      <c r="B320" s="21" t="s">
        <v>274</v>
      </c>
      <c r="C320" s="20" t="s">
        <v>283</v>
      </c>
      <c r="D320" s="26">
        <v>1177760491</v>
      </c>
      <c r="E320" s="22">
        <v>45771</v>
      </c>
      <c r="F320" s="22">
        <v>45771</v>
      </c>
      <c r="G320" s="21">
        <v>14536443043</v>
      </c>
      <c r="H320" s="21" t="s">
        <v>401</v>
      </c>
      <c r="I320" s="8">
        <v>137.34</v>
      </c>
      <c r="J320" s="22">
        <v>45801</v>
      </c>
      <c r="K320" s="8">
        <v>124.85</v>
      </c>
      <c r="L320" s="22">
        <v>45798</v>
      </c>
      <c r="M320" s="21">
        <v>-3</v>
      </c>
      <c r="N320" s="21">
        <f t="shared" si="16"/>
        <v>27</v>
      </c>
      <c r="O320" s="34">
        <f t="shared" si="17"/>
        <v>-374.54999999999995</v>
      </c>
      <c r="P320" s="34">
        <f t="shared" si="18"/>
        <v>3370.95</v>
      </c>
      <c r="Q320" s="21">
        <f t="shared" si="19"/>
        <v>30</v>
      </c>
    </row>
    <row r="321" spans="1:17" x14ac:dyDescent="0.25">
      <c r="A321" s="21" t="s">
        <v>12</v>
      </c>
      <c r="B321" s="21" t="s">
        <v>274</v>
      </c>
      <c r="C321" s="20" t="s">
        <v>283</v>
      </c>
      <c r="D321" s="26">
        <v>1177760491</v>
      </c>
      <c r="E321" s="22">
        <v>45771</v>
      </c>
      <c r="F321" s="22">
        <v>45771</v>
      </c>
      <c r="G321" s="21">
        <v>14536474577</v>
      </c>
      <c r="H321" s="21" t="s">
        <v>402</v>
      </c>
      <c r="I321" s="8">
        <v>73.94</v>
      </c>
      <c r="J321" s="22">
        <v>45801</v>
      </c>
      <c r="K321" s="8">
        <v>67.22</v>
      </c>
      <c r="L321" s="22">
        <v>45798</v>
      </c>
      <c r="M321" s="21">
        <v>-3</v>
      </c>
      <c r="N321" s="21">
        <f t="shared" si="16"/>
        <v>27</v>
      </c>
      <c r="O321" s="34">
        <f t="shared" si="17"/>
        <v>-201.66</v>
      </c>
      <c r="P321" s="34">
        <f t="shared" si="18"/>
        <v>1814.94</v>
      </c>
      <c r="Q321" s="21">
        <f t="shared" si="19"/>
        <v>30</v>
      </c>
    </row>
    <row r="322" spans="1:17" x14ac:dyDescent="0.25">
      <c r="A322" s="21" t="s">
        <v>12</v>
      </c>
      <c r="B322" s="21" t="s">
        <v>274</v>
      </c>
      <c r="C322" s="20" t="s">
        <v>275</v>
      </c>
      <c r="D322" s="26">
        <v>1788080156</v>
      </c>
      <c r="E322" s="22">
        <v>45771</v>
      </c>
      <c r="F322" s="22">
        <v>45771</v>
      </c>
      <c r="G322" s="21">
        <v>14539411523</v>
      </c>
      <c r="H322" s="21">
        <v>1010952212</v>
      </c>
      <c r="I322" s="8">
        <v>442.86</v>
      </c>
      <c r="J322" s="22">
        <v>45801</v>
      </c>
      <c r="K322" s="8">
        <v>363</v>
      </c>
      <c r="L322" s="22">
        <v>45790</v>
      </c>
      <c r="M322" s="21">
        <v>-11</v>
      </c>
      <c r="N322" s="21">
        <f t="shared" si="16"/>
        <v>19</v>
      </c>
      <c r="O322" s="34">
        <f t="shared" si="17"/>
        <v>-3993</v>
      </c>
      <c r="P322" s="34">
        <f t="shared" si="18"/>
        <v>6897</v>
      </c>
      <c r="Q322" s="21">
        <f t="shared" si="19"/>
        <v>30</v>
      </c>
    </row>
    <row r="323" spans="1:17" x14ac:dyDescent="0.25">
      <c r="A323" s="21" t="s">
        <v>12</v>
      </c>
      <c r="B323" s="21" t="s">
        <v>274</v>
      </c>
      <c r="C323" s="20" t="s">
        <v>277</v>
      </c>
      <c r="D323" s="26">
        <v>97103880585</v>
      </c>
      <c r="E323" s="22">
        <v>45775</v>
      </c>
      <c r="F323" s="22">
        <v>45775</v>
      </c>
      <c r="G323" s="21">
        <v>14552640064</v>
      </c>
      <c r="H323" s="21">
        <v>1025100014</v>
      </c>
      <c r="I323" s="8">
        <v>825.46</v>
      </c>
      <c r="J323" s="22">
        <v>45805</v>
      </c>
      <c r="K323" s="8">
        <v>825.46</v>
      </c>
      <c r="L323" s="22">
        <v>45785</v>
      </c>
      <c r="M323" s="21">
        <v>-20</v>
      </c>
      <c r="N323" s="21">
        <f t="shared" ref="N323:N386" si="20">L323-F323</f>
        <v>10</v>
      </c>
      <c r="O323" s="34">
        <f t="shared" ref="O323:O386" si="21">M323*K323</f>
        <v>-16509.2</v>
      </c>
      <c r="P323" s="34">
        <f t="shared" ref="P323:P386" si="22">N323*K323</f>
        <v>8254.6</v>
      </c>
      <c r="Q323" s="21">
        <f t="shared" ref="Q323:Q386" si="23">J323-F323</f>
        <v>30</v>
      </c>
    </row>
    <row r="324" spans="1:17" x14ac:dyDescent="0.25">
      <c r="A324" s="21" t="s">
        <v>12</v>
      </c>
      <c r="B324" s="21" t="s">
        <v>274</v>
      </c>
      <c r="C324" s="20" t="s">
        <v>181</v>
      </c>
      <c r="D324" s="26">
        <v>93026890017</v>
      </c>
      <c r="E324" s="22">
        <v>45777</v>
      </c>
      <c r="F324" s="22">
        <v>45777</v>
      </c>
      <c r="G324" s="21">
        <v>14568447424</v>
      </c>
      <c r="H324" s="21" t="s">
        <v>403</v>
      </c>
      <c r="I324" s="8">
        <v>469.1</v>
      </c>
      <c r="J324" s="22">
        <v>45807</v>
      </c>
      <c r="K324" s="8">
        <v>384.51</v>
      </c>
      <c r="L324" s="22">
        <v>45790</v>
      </c>
      <c r="M324" s="21">
        <v>-17</v>
      </c>
      <c r="N324" s="21">
        <f t="shared" si="20"/>
        <v>13</v>
      </c>
      <c r="O324" s="34">
        <f t="shared" si="21"/>
        <v>-6536.67</v>
      </c>
      <c r="P324" s="34">
        <f t="shared" si="22"/>
        <v>4998.63</v>
      </c>
      <c r="Q324" s="21">
        <f t="shared" si="23"/>
        <v>30</v>
      </c>
    </row>
    <row r="325" spans="1:17" x14ac:dyDescent="0.25">
      <c r="A325" s="21" t="s">
        <v>12</v>
      </c>
      <c r="B325" s="21" t="s">
        <v>274</v>
      </c>
      <c r="C325" s="20" t="s">
        <v>362</v>
      </c>
      <c r="D325" s="26">
        <v>17851171003</v>
      </c>
      <c r="E325" s="22">
        <v>45780</v>
      </c>
      <c r="F325" s="22">
        <v>45780</v>
      </c>
      <c r="G325" s="21">
        <v>14587514118</v>
      </c>
      <c r="H325" s="21">
        <v>9600331788</v>
      </c>
      <c r="I325" s="8">
        <v>6507.42</v>
      </c>
      <c r="J325" s="22">
        <v>45810</v>
      </c>
      <c r="K325" s="8">
        <v>5333.95</v>
      </c>
      <c r="L325" s="22">
        <v>45790</v>
      </c>
      <c r="M325" s="21">
        <v>-20</v>
      </c>
      <c r="N325" s="21">
        <f t="shared" si="20"/>
        <v>10</v>
      </c>
      <c r="O325" s="34">
        <f t="shared" si="21"/>
        <v>-106679</v>
      </c>
      <c r="P325" s="34">
        <f t="shared" si="22"/>
        <v>53339.5</v>
      </c>
      <c r="Q325" s="21">
        <f t="shared" si="23"/>
        <v>30</v>
      </c>
    </row>
    <row r="326" spans="1:17" x14ac:dyDescent="0.25">
      <c r="A326" s="21" t="s">
        <v>12</v>
      </c>
      <c r="B326" s="21" t="s">
        <v>274</v>
      </c>
      <c r="C326" s="20" t="s">
        <v>324</v>
      </c>
      <c r="D326" s="26">
        <v>9606630961</v>
      </c>
      <c r="E326" s="22">
        <v>45784</v>
      </c>
      <c r="F326" s="22">
        <v>45784</v>
      </c>
      <c r="G326" s="21">
        <v>14622793650</v>
      </c>
      <c r="H326" s="21" t="s">
        <v>404</v>
      </c>
      <c r="I326" s="8">
        <v>15462.98</v>
      </c>
      <c r="J326" s="22">
        <v>45814</v>
      </c>
      <c r="K326" s="8">
        <v>12674.57</v>
      </c>
      <c r="L326" s="22">
        <v>45793</v>
      </c>
      <c r="M326" s="21">
        <v>-21</v>
      </c>
      <c r="N326" s="21">
        <f t="shared" si="20"/>
        <v>9</v>
      </c>
      <c r="O326" s="34">
        <f t="shared" si="21"/>
        <v>-266165.96999999997</v>
      </c>
      <c r="P326" s="34">
        <f t="shared" si="22"/>
        <v>114071.13</v>
      </c>
      <c r="Q326" s="21">
        <f t="shared" si="23"/>
        <v>30</v>
      </c>
    </row>
    <row r="327" spans="1:17" x14ac:dyDescent="0.25">
      <c r="A327" s="21" t="s">
        <v>12</v>
      </c>
      <c r="B327" s="21" t="s">
        <v>274</v>
      </c>
      <c r="C327" s="20" t="s">
        <v>278</v>
      </c>
      <c r="D327" s="26">
        <v>12878470157</v>
      </c>
      <c r="E327" s="22">
        <v>45787</v>
      </c>
      <c r="F327" s="22">
        <v>45787</v>
      </c>
      <c r="G327" s="21">
        <v>14644177177</v>
      </c>
      <c r="H327" s="21" t="s">
        <v>405</v>
      </c>
      <c r="I327" s="8">
        <v>101.02</v>
      </c>
      <c r="J327" s="22">
        <v>45817</v>
      </c>
      <c r="K327" s="8">
        <v>82.8</v>
      </c>
      <c r="L327" s="22">
        <v>45804</v>
      </c>
      <c r="M327" s="21">
        <v>-13</v>
      </c>
      <c r="N327" s="21">
        <f t="shared" si="20"/>
        <v>17</v>
      </c>
      <c r="O327" s="34">
        <f t="shared" si="21"/>
        <v>-1076.3999999999999</v>
      </c>
      <c r="P327" s="34">
        <f t="shared" si="22"/>
        <v>1407.6</v>
      </c>
      <c r="Q327" s="21">
        <f t="shared" si="23"/>
        <v>30</v>
      </c>
    </row>
    <row r="328" spans="1:17" x14ac:dyDescent="0.25">
      <c r="A328" s="21" t="s">
        <v>12</v>
      </c>
      <c r="B328" s="21" t="s">
        <v>274</v>
      </c>
      <c r="C328" s="20" t="s">
        <v>278</v>
      </c>
      <c r="D328" s="26">
        <v>12878470157</v>
      </c>
      <c r="E328" s="22">
        <v>45787</v>
      </c>
      <c r="F328" s="22">
        <v>45787</v>
      </c>
      <c r="G328" s="21">
        <v>14644179293</v>
      </c>
      <c r="H328" s="21" t="s">
        <v>406</v>
      </c>
      <c r="I328" s="8">
        <v>101.02</v>
      </c>
      <c r="J328" s="22">
        <v>45817</v>
      </c>
      <c r="K328" s="8">
        <v>82.8</v>
      </c>
      <c r="L328" s="22">
        <v>45804</v>
      </c>
      <c r="M328" s="21">
        <v>-13</v>
      </c>
      <c r="N328" s="21">
        <f t="shared" si="20"/>
        <v>17</v>
      </c>
      <c r="O328" s="34">
        <f t="shared" si="21"/>
        <v>-1076.3999999999999</v>
      </c>
      <c r="P328" s="34">
        <f t="shared" si="22"/>
        <v>1407.6</v>
      </c>
      <c r="Q328" s="21">
        <f t="shared" si="23"/>
        <v>30</v>
      </c>
    </row>
    <row r="329" spans="1:17" x14ac:dyDescent="0.25">
      <c r="A329" s="21" t="s">
        <v>12</v>
      </c>
      <c r="B329" s="21" t="s">
        <v>274</v>
      </c>
      <c r="C329" s="20" t="s">
        <v>278</v>
      </c>
      <c r="D329" s="26">
        <v>12878470157</v>
      </c>
      <c r="E329" s="22">
        <v>45786</v>
      </c>
      <c r="F329" s="22">
        <v>45786</v>
      </c>
      <c r="G329" s="21">
        <v>14644181609</v>
      </c>
      <c r="H329" s="21" t="s">
        <v>407</v>
      </c>
      <c r="I329" s="8">
        <v>64.22</v>
      </c>
      <c r="J329" s="22">
        <v>45816</v>
      </c>
      <c r="K329" s="8">
        <v>52.64</v>
      </c>
      <c r="L329" s="22">
        <v>45804</v>
      </c>
      <c r="M329" s="21">
        <v>-12</v>
      </c>
      <c r="N329" s="21">
        <f t="shared" si="20"/>
        <v>18</v>
      </c>
      <c r="O329" s="34">
        <f t="shared" si="21"/>
        <v>-631.68000000000006</v>
      </c>
      <c r="P329" s="34">
        <f t="shared" si="22"/>
        <v>947.52</v>
      </c>
      <c r="Q329" s="21">
        <f t="shared" si="23"/>
        <v>30</v>
      </c>
    </row>
    <row r="330" spans="1:17" x14ac:dyDescent="0.25">
      <c r="A330" s="21" t="s">
        <v>12</v>
      </c>
      <c r="B330" s="21" t="s">
        <v>274</v>
      </c>
      <c r="C330" s="20" t="s">
        <v>278</v>
      </c>
      <c r="D330" s="26">
        <v>12878470157</v>
      </c>
      <c r="E330" s="22">
        <v>45786</v>
      </c>
      <c r="F330" s="22">
        <v>45786</v>
      </c>
      <c r="G330" s="21">
        <v>14644183816</v>
      </c>
      <c r="H330" s="21" t="s">
        <v>408</v>
      </c>
      <c r="I330" s="8">
        <v>20.63</v>
      </c>
      <c r="J330" s="22">
        <v>45816</v>
      </c>
      <c r="K330" s="8">
        <v>16.91</v>
      </c>
      <c r="L330" s="22">
        <v>45804</v>
      </c>
      <c r="M330" s="21">
        <v>-12</v>
      </c>
      <c r="N330" s="21">
        <f t="shared" si="20"/>
        <v>18</v>
      </c>
      <c r="O330" s="34">
        <f t="shared" si="21"/>
        <v>-202.92000000000002</v>
      </c>
      <c r="P330" s="34">
        <f t="shared" si="22"/>
        <v>304.38</v>
      </c>
      <c r="Q330" s="21">
        <f t="shared" si="23"/>
        <v>30</v>
      </c>
    </row>
    <row r="331" spans="1:17" x14ac:dyDescent="0.25">
      <c r="A331" s="21" t="s">
        <v>12</v>
      </c>
      <c r="B331" s="21" t="s">
        <v>274</v>
      </c>
      <c r="C331" s="20" t="s">
        <v>278</v>
      </c>
      <c r="D331" s="26">
        <v>12878470157</v>
      </c>
      <c r="E331" s="22">
        <v>45787</v>
      </c>
      <c r="F331" s="22">
        <v>45787</v>
      </c>
      <c r="G331" s="21">
        <v>14644204057</v>
      </c>
      <c r="H331" s="21" t="s">
        <v>409</v>
      </c>
      <c r="I331" s="8">
        <v>11429.01</v>
      </c>
      <c r="J331" s="22">
        <v>45817</v>
      </c>
      <c r="K331" s="8">
        <v>9368.0400000000009</v>
      </c>
      <c r="L331" s="22">
        <v>45804</v>
      </c>
      <c r="M331" s="21">
        <v>-13</v>
      </c>
      <c r="N331" s="21">
        <f t="shared" si="20"/>
        <v>17</v>
      </c>
      <c r="O331" s="34">
        <f t="shared" si="21"/>
        <v>-121784.52000000002</v>
      </c>
      <c r="P331" s="34">
        <f t="shared" si="22"/>
        <v>159256.68000000002</v>
      </c>
      <c r="Q331" s="21">
        <f t="shared" si="23"/>
        <v>30</v>
      </c>
    </row>
    <row r="332" spans="1:17" x14ac:dyDescent="0.25">
      <c r="A332" s="21" t="s">
        <v>12</v>
      </c>
      <c r="B332" s="21" t="s">
        <v>274</v>
      </c>
      <c r="C332" s="20" t="s">
        <v>278</v>
      </c>
      <c r="D332" s="26">
        <v>12878470157</v>
      </c>
      <c r="E332" s="22">
        <v>45786</v>
      </c>
      <c r="F332" s="22">
        <v>45786</v>
      </c>
      <c r="G332" s="21">
        <v>14644204926</v>
      </c>
      <c r="H332" s="21" t="s">
        <v>410</v>
      </c>
      <c r="I332" s="8">
        <v>3654.49</v>
      </c>
      <c r="J332" s="22">
        <v>45816</v>
      </c>
      <c r="K332" s="8">
        <v>2995.48</v>
      </c>
      <c r="L332" s="22">
        <v>45793</v>
      </c>
      <c r="M332" s="21">
        <v>-23</v>
      </c>
      <c r="N332" s="21">
        <f t="shared" si="20"/>
        <v>7</v>
      </c>
      <c r="O332" s="34">
        <f t="shared" si="21"/>
        <v>-68896.039999999994</v>
      </c>
      <c r="P332" s="34">
        <f t="shared" si="22"/>
        <v>20968.36</v>
      </c>
      <c r="Q332" s="21">
        <f t="shared" si="23"/>
        <v>30</v>
      </c>
    </row>
    <row r="333" spans="1:17" x14ac:dyDescent="0.25">
      <c r="A333" s="21" t="s">
        <v>12</v>
      </c>
      <c r="B333" s="21" t="s">
        <v>274</v>
      </c>
      <c r="C333" s="20" t="s">
        <v>364</v>
      </c>
      <c r="D333" s="26">
        <v>8122660585</v>
      </c>
      <c r="E333" s="22">
        <v>45789</v>
      </c>
      <c r="F333" s="22">
        <v>45789</v>
      </c>
      <c r="G333" s="21">
        <v>14656487502</v>
      </c>
      <c r="H333" s="21" t="s">
        <v>411</v>
      </c>
      <c r="I333" s="8">
        <v>4257.34</v>
      </c>
      <c r="J333" s="22">
        <v>45819</v>
      </c>
      <c r="K333" s="8">
        <v>4093.6</v>
      </c>
      <c r="L333" s="22">
        <v>45793</v>
      </c>
      <c r="M333" s="21">
        <v>-26</v>
      </c>
      <c r="N333" s="21">
        <f t="shared" si="20"/>
        <v>4</v>
      </c>
      <c r="O333" s="34">
        <f t="shared" si="21"/>
        <v>-106433.59999999999</v>
      </c>
      <c r="P333" s="34">
        <f t="shared" si="22"/>
        <v>16374.4</v>
      </c>
      <c r="Q333" s="21">
        <f t="shared" si="23"/>
        <v>30</v>
      </c>
    </row>
    <row r="334" spans="1:17" x14ac:dyDescent="0.25">
      <c r="A334" s="21" t="s">
        <v>12</v>
      </c>
      <c r="B334" s="21" t="s">
        <v>274</v>
      </c>
      <c r="C334" s="20" t="s">
        <v>363</v>
      </c>
      <c r="D334" s="26">
        <v>1228620496</v>
      </c>
      <c r="E334" s="22">
        <v>45793</v>
      </c>
      <c r="F334" s="22">
        <v>45793</v>
      </c>
      <c r="G334" s="21">
        <v>14684076180</v>
      </c>
      <c r="H334" s="21">
        <v>98</v>
      </c>
      <c r="I334" s="8">
        <v>714.8</v>
      </c>
      <c r="J334" s="22">
        <v>45823</v>
      </c>
      <c r="K334" s="8">
        <v>585.9</v>
      </c>
      <c r="L334" s="22">
        <v>45811</v>
      </c>
      <c r="M334" s="21">
        <v>-12</v>
      </c>
      <c r="N334" s="21">
        <f t="shared" si="20"/>
        <v>18</v>
      </c>
      <c r="O334" s="34">
        <f t="shared" si="21"/>
        <v>-7030.7999999999993</v>
      </c>
      <c r="P334" s="34">
        <f t="shared" si="22"/>
        <v>10546.199999999999</v>
      </c>
      <c r="Q334" s="21">
        <f t="shared" si="23"/>
        <v>30</v>
      </c>
    </row>
    <row r="335" spans="1:17" x14ac:dyDescent="0.25">
      <c r="A335" s="21" t="s">
        <v>12</v>
      </c>
      <c r="B335" s="21" t="s">
        <v>274</v>
      </c>
      <c r="C335" s="20" t="s">
        <v>366</v>
      </c>
      <c r="D335" s="26">
        <v>8526440154</v>
      </c>
      <c r="E335" s="22">
        <v>45794</v>
      </c>
      <c r="F335" s="22">
        <v>45794</v>
      </c>
      <c r="G335" s="21">
        <v>14690248695</v>
      </c>
      <c r="H335" s="21">
        <v>5752075850</v>
      </c>
      <c r="I335" s="8">
        <v>46138.559999999998</v>
      </c>
      <c r="J335" s="22">
        <v>45824</v>
      </c>
      <c r="K335" s="8">
        <v>37818.49</v>
      </c>
      <c r="L335" s="22">
        <v>45798</v>
      </c>
      <c r="M335" s="21">
        <v>-26</v>
      </c>
      <c r="N335" s="21">
        <f t="shared" si="20"/>
        <v>4</v>
      </c>
      <c r="O335" s="34">
        <f t="shared" si="21"/>
        <v>-983280.74</v>
      </c>
      <c r="P335" s="34">
        <f t="shared" si="22"/>
        <v>151273.96</v>
      </c>
      <c r="Q335" s="21">
        <f t="shared" si="23"/>
        <v>30</v>
      </c>
    </row>
    <row r="336" spans="1:17" x14ac:dyDescent="0.25">
      <c r="A336" s="21" t="s">
        <v>12</v>
      </c>
      <c r="B336" s="21" t="s">
        <v>274</v>
      </c>
      <c r="C336" s="20" t="s">
        <v>321</v>
      </c>
      <c r="D336" s="26">
        <v>2616630022</v>
      </c>
      <c r="E336" s="22">
        <v>45794</v>
      </c>
      <c r="F336" s="22">
        <v>45794</v>
      </c>
      <c r="G336" s="21">
        <v>14691563287</v>
      </c>
      <c r="H336" s="21">
        <v>3250010869</v>
      </c>
      <c r="I336" s="8">
        <v>2138.25</v>
      </c>
      <c r="J336" s="22">
        <v>45824</v>
      </c>
      <c r="K336" s="8">
        <v>1764.67</v>
      </c>
      <c r="L336" s="22">
        <v>45811</v>
      </c>
      <c r="M336" s="21">
        <v>-13</v>
      </c>
      <c r="N336" s="21">
        <f t="shared" si="20"/>
        <v>17</v>
      </c>
      <c r="O336" s="34">
        <f t="shared" si="21"/>
        <v>-22940.71</v>
      </c>
      <c r="P336" s="34">
        <f t="shared" si="22"/>
        <v>29999.39</v>
      </c>
      <c r="Q336" s="21">
        <f t="shared" si="23"/>
        <v>30</v>
      </c>
    </row>
    <row r="337" spans="1:17" x14ac:dyDescent="0.25">
      <c r="A337" s="21" t="s">
        <v>12</v>
      </c>
      <c r="B337" s="21" t="s">
        <v>274</v>
      </c>
      <c r="C337" s="20" t="s">
        <v>283</v>
      </c>
      <c r="D337" s="26">
        <v>1177760491</v>
      </c>
      <c r="E337" s="22">
        <v>45795</v>
      </c>
      <c r="F337" s="22">
        <v>45795</v>
      </c>
      <c r="G337" s="21">
        <v>14702089794</v>
      </c>
      <c r="H337" s="21" t="s">
        <v>412</v>
      </c>
      <c r="I337" s="8">
        <v>794.66</v>
      </c>
      <c r="J337" s="22">
        <v>45825</v>
      </c>
      <c r="K337" s="8">
        <v>722.42</v>
      </c>
      <c r="L337" s="22">
        <v>45828</v>
      </c>
      <c r="M337" s="21">
        <v>3</v>
      </c>
      <c r="N337" s="21">
        <f t="shared" si="20"/>
        <v>33</v>
      </c>
      <c r="O337" s="34">
        <f t="shared" si="21"/>
        <v>2167.2599999999998</v>
      </c>
      <c r="P337" s="34">
        <f t="shared" si="22"/>
        <v>23839.859999999997</v>
      </c>
      <c r="Q337" s="21">
        <f t="shared" si="23"/>
        <v>30</v>
      </c>
    </row>
    <row r="338" spans="1:17" x14ac:dyDescent="0.25">
      <c r="A338" s="21" t="s">
        <v>12</v>
      </c>
      <c r="B338" s="21" t="s">
        <v>274</v>
      </c>
      <c r="C338" s="20" t="s">
        <v>283</v>
      </c>
      <c r="D338" s="26">
        <v>1177760491</v>
      </c>
      <c r="E338" s="22">
        <v>45794</v>
      </c>
      <c r="F338" s="22">
        <v>45794</v>
      </c>
      <c r="G338" s="21">
        <v>14702090658</v>
      </c>
      <c r="H338" s="21" t="s">
        <v>413</v>
      </c>
      <c r="I338" s="8">
        <v>1461.08</v>
      </c>
      <c r="J338" s="22">
        <v>45824</v>
      </c>
      <c r="K338" s="8">
        <v>1328.25</v>
      </c>
      <c r="L338" s="22">
        <v>45828</v>
      </c>
      <c r="M338" s="21">
        <v>4</v>
      </c>
      <c r="N338" s="21">
        <f t="shared" si="20"/>
        <v>34</v>
      </c>
      <c r="O338" s="34">
        <f t="shared" si="21"/>
        <v>5313</v>
      </c>
      <c r="P338" s="34">
        <f t="shared" si="22"/>
        <v>45160.5</v>
      </c>
      <c r="Q338" s="21">
        <f t="shared" si="23"/>
        <v>30</v>
      </c>
    </row>
    <row r="339" spans="1:17" x14ac:dyDescent="0.25">
      <c r="A339" s="21" t="s">
        <v>12</v>
      </c>
      <c r="B339" s="21" t="s">
        <v>274</v>
      </c>
      <c r="C339" s="20" t="s">
        <v>283</v>
      </c>
      <c r="D339" s="26">
        <v>1177760491</v>
      </c>
      <c r="E339" s="22">
        <v>45793</v>
      </c>
      <c r="F339" s="22">
        <v>45793</v>
      </c>
      <c r="G339" s="21">
        <v>14702103942</v>
      </c>
      <c r="H339" s="21" t="s">
        <v>414</v>
      </c>
      <c r="I339" s="8">
        <v>123.42</v>
      </c>
      <c r="J339" s="22">
        <v>45823</v>
      </c>
      <c r="K339" s="8">
        <v>112.2</v>
      </c>
      <c r="L339" s="22">
        <v>45828</v>
      </c>
      <c r="M339" s="21">
        <v>5</v>
      </c>
      <c r="N339" s="21">
        <f t="shared" si="20"/>
        <v>35</v>
      </c>
      <c r="O339" s="34">
        <f t="shared" si="21"/>
        <v>561</v>
      </c>
      <c r="P339" s="34">
        <f t="shared" si="22"/>
        <v>3927</v>
      </c>
      <c r="Q339" s="21">
        <f t="shared" si="23"/>
        <v>30</v>
      </c>
    </row>
    <row r="340" spans="1:17" x14ac:dyDescent="0.25">
      <c r="A340" s="21" t="s">
        <v>12</v>
      </c>
      <c r="B340" s="21" t="s">
        <v>274</v>
      </c>
      <c r="C340" s="20" t="s">
        <v>283</v>
      </c>
      <c r="D340" s="26">
        <v>1177760491</v>
      </c>
      <c r="E340" s="22">
        <v>45795</v>
      </c>
      <c r="F340" s="22">
        <v>45795</v>
      </c>
      <c r="G340" s="21">
        <v>14702375677</v>
      </c>
      <c r="H340" s="21" t="s">
        <v>415</v>
      </c>
      <c r="I340" s="8">
        <v>177.49</v>
      </c>
      <c r="J340" s="22">
        <v>45825</v>
      </c>
      <c r="K340" s="8">
        <v>161.35</v>
      </c>
      <c r="L340" s="22">
        <v>45828</v>
      </c>
      <c r="M340" s="21">
        <v>3</v>
      </c>
      <c r="N340" s="21">
        <f t="shared" si="20"/>
        <v>33</v>
      </c>
      <c r="O340" s="34">
        <f t="shared" si="21"/>
        <v>484.04999999999995</v>
      </c>
      <c r="P340" s="34">
        <f t="shared" si="22"/>
        <v>5324.55</v>
      </c>
      <c r="Q340" s="21">
        <f t="shared" si="23"/>
        <v>30</v>
      </c>
    </row>
    <row r="341" spans="1:17" x14ac:dyDescent="0.25">
      <c r="A341" s="21" t="s">
        <v>12</v>
      </c>
      <c r="B341" s="21" t="s">
        <v>274</v>
      </c>
      <c r="C341" s="20" t="s">
        <v>283</v>
      </c>
      <c r="D341" s="26">
        <v>1177760491</v>
      </c>
      <c r="E341" s="22">
        <v>45795</v>
      </c>
      <c r="F341" s="22">
        <v>45795</v>
      </c>
      <c r="G341" s="21">
        <v>14702392269</v>
      </c>
      <c r="H341" s="21" t="s">
        <v>416</v>
      </c>
      <c r="I341" s="8">
        <v>1132.3800000000001</v>
      </c>
      <c r="J341" s="22">
        <v>45825</v>
      </c>
      <c r="K341" s="8">
        <v>1029.44</v>
      </c>
      <c r="L341" s="22">
        <v>45828</v>
      </c>
      <c r="M341" s="21">
        <v>3</v>
      </c>
      <c r="N341" s="21">
        <f t="shared" si="20"/>
        <v>33</v>
      </c>
      <c r="O341" s="34">
        <f t="shared" si="21"/>
        <v>3088.32</v>
      </c>
      <c r="P341" s="34">
        <f t="shared" si="22"/>
        <v>33971.520000000004</v>
      </c>
      <c r="Q341" s="21">
        <f t="shared" si="23"/>
        <v>30</v>
      </c>
    </row>
    <row r="342" spans="1:17" x14ac:dyDescent="0.25">
      <c r="A342" s="21" t="s">
        <v>12</v>
      </c>
      <c r="B342" s="21" t="s">
        <v>274</v>
      </c>
      <c r="C342" s="20" t="s">
        <v>283</v>
      </c>
      <c r="D342" s="26">
        <v>1177760491</v>
      </c>
      <c r="E342" s="22">
        <v>45793</v>
      </c>
      <c r="F342" s="22">
        <v>45793</v>
      </c>
      <c r="G342" s="21">
        <v>14702394501</v>
      </c>
      <c r="H342" s="21" t="s">
        <v>417</v>
      </c>
      <c r="I342" s="8">
        <v>186.81</v>
      </c>
      <c r="J342" s="22">
        <v>45823</v>
      </c>
      <c r="K342" s="8">
        <v>169.83</v>
      </c>
      <c r="L342" s="22">
        <v>45828</v>
      </c>
      <c r="M342" s="21">
        <v>5</v>
      </c>
      <c r="N342" s="21">
        <f t="shared" si="20"/>
        <v>35</v>
      </c>
      <c r="O342" s="34">
        <f t="shared" si="21"/>
        <v>849.15000000000009</v>
      </c>
      <c r="P342" s="34">
        <f t="shared" si="22"/>
        <v>5944.05</v>
      </c>
      <c r="Q342" s="21">
        <f t="shared" si="23"/>
        <v>30</v>
      </c>
    </row>
    <row r="343" spans="1:17" x14ac:dyDescent="0.25">
      <c r="A343" s="21" t="s">
        <v>12</v>
      </c>
      <c r="B343" s="21" t="s">
        <v>274</v>
      </c>
      <c r="C343" s="20" t="s">
        <v>283</v>
      </c>
      <c r="D343" s="26">
        <v>1177760491</v>
      </c>
      <c r="E343" s="22">
        <v>45795</v>
      </c>
      <c r="F343" s="22">
        <v>45795</v>
      </c>
      <c r="G343" s="21">
        <v>14702404993</v>
      </c>
      <c r="H343" s="21" t="s">
        <v>418</v>
      </c>
      <c r="I343" s="8">
        <v>397.8</v>
      </c>
      <c r="J343" s="22">
        <v>45825</v>
      </c>
      <c r="K343" s="8">
        <v>361.64</v>
      </c>
      <c r="L343" s="22">
        <v>45828</v>
      </c>
      <c r="M343" s="21">
        <v>3</v>
      </c>
      <c r="N343" s="21">
        <f t="shared" si="20"/>
        <v>33</v>
      </c>
      <c r="O343" s="34">
        <f t="shared" si="21"/>
        <v>1084.92</v>
      </c>
      <c r="P343" s="34">
        <f t="shared" si="22"/>
        <v>11934.119999999999</v>
      </c>
      <c r="Q343" s="21">
        <f t="shared" si="23"/>
        <v>30</v>
      </c>
    </row>
    <row r="344" spans="1:17" x14ac:dyDescent="0.25">
      <c r="A344" s="21" t="s">
        <v>12</v>
      </c>
      <c r="B344" s="21" t="s">
        <v>274</v>
      </c>
      <c r="C344" s="20" t="s">
        <v>283</v>
      </c>
      <c r="D344" s="26">
        <v>1177760491</v>
      </c>
      <c r="E344" s="22">
        <v>45794</v>
      </c>
      <c r="F344" s="22">
        <v>45794</v>
      </c>
      <c r="G344" s="21">
        <v>14702413842</v>
      </c>
      <c r="H344" s="21" t="s">
        <v>419</v>
      </c>
      <c r="I344" s="8">
        <v>61.94</v>
      </c>
      <c r="J344" s="22">
        <v>45824</v>
      </c>
      <c r="K344" s="8">
        <v>56.31</v>
      </c>
      <c r="L344" s="22">
        <v>45828</v>
      </c>
      <c r="M344" s="21">
        <v>4</v>
      </c>
      <c r="N344" s="21">
        <f t="shared" si="20"/>
        <v>34</v>
      </c>
      <c r="O344" s="34">
        <f t="shared" si="21"/>
        <v>225.24</v>
      </c>
      <c r="P344" s="34">
        <f t="shared" si="22"/>
        <v>1914.54</v>
      </c>
      <c r="Q344" s="21">
        <f t="shared" si="23"/>
        <v>30</v>
      </c>
    </row>
    <row r="345" spans="1:17" x14ac:dyDescent="0.25">
      <c r="A345" s="21" t="s">
        <v>12</v>
      </c>
      <c r="B345" s="21" t="s">
        <v>274</v>
      </c>
      <c r="C345" s="20" t="s">
        <v>283</v>
      </c>
      <c r="D345" s="26">
        <v>1177760491</v>
      </c>
      <c r="E345" s="22">
        <v>45794</v>
      </c>
      <c r="F345" s="22">
        <v>45794</v>
      </c>
      <c r="G345" s="21">
        <v>14702414660</v>
      </c>
      <c r="H345" s="21" t="s">
        <v>420</v>
      </c>
      <c r="I345" s="8">
        <v>110.25</v>
      </c>
      <c r="J345" s="22">
        <v>45824</v>
      </c>
      <c r="K345" s="8">
        <v>100.23</v>
      </c>
      <c r="L345" s="22">
        <v>45828</v>
      </c>
      <c r="M345" s="21">
        <v>4</v>
      </c>
      <c r="N345" s="21">
        <f t="shared" si="20"/>
        <v>34</v>
      </c>
      <c r="O345" s="34">
        <f t="shared" si="21"/>
        <v>400.92</v>
      </c>
      <c r="P345" s="34">
        <f t="shared" si="22"/>
        <v>3407.82</v>
      </c>
      <c r="Q345" s="21">
        <f t="shared" si="23"/>
        <v>30</v>
      </c>
    </row>
    <row r="346" spans="1:17" x14ac:dyDescent="0.25">
      <c r="A346" s="21" t="s">
        <v>12</v>
      </c>
      <c r="B346" s="21" t="s">
        <v>274</v>
      </c>
      <c r="C346" s="20" t="s">
        <v>283</v>
      </c>
      <c r="D346" s="26">
        <v>1177760491</v>
      </c>
      <c r="E346" s="22">
        <v>45793</v>
      </c>
      <c r="F346" s="22">
        <v>45793</v>
      </c>
      <c r="G346" s="21">
        <v>14702420436</v>
      </c>
      <c r="H346" s="21" t="s">
        <v>421</v>
      </c>
      <c r="I346" s="8">
        <v>1249.44</v>
      </c>
      <c r="J346" s="22">
        <v>45823</v>
      </c>
      <c r="K346" s="8">
        <v>1135.8499999999999</v>
      </c>
      <c r="L346" s="22">
        <v>45828</v>
      </c>
      <c r="M346" s="21">
        <v>5</v>
      </c>
      <c r="N346" s="21">
        <f t="shared" si="20"/>
        <v>35</v>
      </c>
      <c r="O346" s="34">
        <f t="shared" si="21"/>
        <v>5679.25</v>
      </c>
      <c r="P346" s="34">
        <f t="shared" si="22"/>
        <v>39754.75</v>
      </c>
      <c r="Q346" s="21">
        <f t="shared" si="23"/>
        <v>30</v>
      </c>
    </row>
    <row r="347" spans="1:17" x14ac:dyDescent="0.25">
      <c r="A347" s="21" t="s">
        <v>12</v>
      </c>
      <c r="B347" s="21" t="s">
        <v>274</v>
      </c>
      <c r="C347" s="20" t="s">
        <v>283</v>
      </c>
      <c r="D347" s="26">
        <v>1177760491</v>
      </c>
      <c r="E347" s="22">
        <v>45793</v>
      </c>
      <c r="F347" s="22">
        <v>45793</v>
      </c>
      <c r="G347" s="21">
        <v>14702989135</v>
      </c>
      <c r="H347" s="21" t="s">
        <v>422</v>
      </c>
      <c r="I347" s="8">
        <v>1321.49</v>
      </c>
      <c r="J347" s="22">
        <v>45823</v>
      </c>
      <c r="K347" s="8">
        <v>1201.3499999999999</v>
      </c>
      <c r="L347" s="22">
        <v>45828</v>
      </c>
      <c r="M347" s="21">
        <v>5</v>
      </c>
      <c r="N347" s="21">
        <f t="shared" si="20"/>
        <v>35</v>
      </c>
      <c r="O347" s="34">
        <f t="shared" si="21"/>
        <v>6006.75</v>
      </c>
      <c r="P347" s="34">
        <f t="shared" si="22"/>
        <v>42047.25</v>
      </c>
      <c r="Q347" s="21">
        <f t="shared" si="23"/>
        <v>30</v>
      </c>
    </row>
    <row r="348" spans="1:17" x14ac:dyDescent="0.25">
      <c r="A348" s="21" t="s">
        <v>12</v>
      </c>
      <c r="B348" s="21" t="s">
        <v>274</v>
      </c>
      <c r="C348" s="20" t="s">
        <v>283</v>
      </c>
      <c r="D348" s="26">
        <v>1177760491</v>
      </c>
      <c r="E348" s="22">
        <v>45795</v>
      </c>
      <c r="F348" s="22">
        <v>45795</v>
      </c>
      <c r="G348" s="21">
        <v>14702989364</v>
      </c>
      <c r="H348" s="21" t="s">
        <v>423</v>
      </c>
      <c r="I348" s="8">
        <v>55.9</v>
      </c>
      <c r="J348" s="22">
        <v>45825</v>
      </c>
      <c r="K348" s="8">
        <v>50.82</v>
      </c>
      <c r="L348" s="22">
        <v>45828</v>
      </c>
      <c r="M348" s="21">
        <v>3</v>
      </c>
      <c r="N348" s="21">
        <f t="shared" si="20"/>
        <v>33</v>
      </c>
      <c r="O348" s="34">
        <f t="shared" si="21"/>
        <v>152.46</v>
      </c>
      <c r="P348" s="34">
        <f t="shared" si="22"/>
        <v>1677.06</v>
      </c>
      <c r="Q348" s="21">
        <f t="shared" si="23"/>
        <v>30</v>
      </c>
    </row>
    <row r="349" spans="1:17" x14ac:dyDescent="0.25">
      <c r="A349" s="21" t="s">
        <v>12</v>
      </c>
      <c r="B349" s="21" t="s">
        <v>274</v>
      </c>
      <c r="C349" s="20" t="s">
        <v>283</v>
      </c>
      <c r="D349" s="26">
        <v>1177760491</v>
      </c>
      <c r="E349" s="22">
        <v>45794</v>
      </c>
      <c r="F349" s="22">
        <v>45794</v>
      </c>
      <c r="G349" s="21">
        <v>14702996245</v>
      </c>
      <c r="H349" s="21" t="s">
        <v>424</v>
      </c>
      <c r="I349" s="8">
        <v>722.4</v>
      </c>
      <c r="J349" s="22">
        <v>45824</v>
      </c>
      <c r="K349" s="8">
        <v>656.73</v>
      </c>
      <c r="L349" s="22">
        <v>45828</v>
      </c>
      <c r="M349" s="21">
        <v>4</v>
      </c>
      <c r="N349" s="21">
        <f t="shared" si="20"/>
        <v>34</v>
      </c>
      <c r="O349" s="34">
        <f t="shared" si="21"/>
        <v>2626.92</v>
      </c>
      <c r="P349" s="34">
        <f t="shared" si="22"/>
        <v>22328.82</v>
      </c>
      <c r="Q349" s="21">
        <f t="shared" si="23"/>
        <v>30</v>
      </c>
    </row>
    <row r="350" spans="1:17" x14ac:dyDescent="0.25">
      <c r="A350" s="21" t="s">
        <v>12</v>
      </c>
      <c r="B350" s="21" t="s">
        <v>274</v>
      </c>
      <c r="C350" s="20" t="s">
        <v>283</v>
      </c>
      <c r="D350" s="26">
        <v>1177760491</v>
      </c>
      <c r="E350" s="22">
        <v>45793</v>
      </c>
      <c r="F350" s="22">
        <v>45793</v>
      </c>
      <c r="G350" s="21">
        <v>14703000509</v>
      </c>
      <c r="H350" s="21" t="s">
        <v>425</v>
      </c>
      <c r="I350" s="8">
        <v>28.3</v>
      </c>
      <c r="J350" s="22">
        <v>45823</v>
      </c>
      <c r="K350" s="8">
        <v>25.73</v>
      </c>
      <c r="L350" s="22">
        <v>45828</v>
      </c>
      <c r="M350" s="21">
        <v>5</v>
      </c>
      <c r="N350" s="21">
        <f t="shared" si="20"/>
        <v>35</v>
      </c>
      <c r="O350" s="34">
        <f t="shared" si="21"/>
        <v>128.65</v>
      </c>
      <c r="P350" s="34">
        <f t="shared" si="22"/>
        <v>900.55000000000007</v>
      </c>
      <c r="Q350" s="21">
        <f t="shared" si="23"/>
        <v>30</v>
      </c>
    </row>
    <row r="351" spans="1:17" x14ac:dyDescent="0.25">
      <c r="A351" s="21" t="s">
        <v>12</v>
      </c>
      <c r="B351" s="21" t="s">
        <v>274</v>
      </c>
      <c r="C351" s="20" t="s">
        <v>283</v>
      </c>
      <c r="D351" s="26">
        <v>1177760491</v>
      </c>
      <c r="E351" s="22">
        <v>45794</v>
      </c>
      <c r="F351" s="22">
        <v>45794</v>
      </c>
      <c r="G351" s="21">
        <v>14703003257</v>
      </c>
      <c r="H351" s="21" t="s">
        <v>426</v>
      </c>
      <c r="I351" s="8">
        <v>749.64</v>
      </c>
      <c r="J351" s="22">
        <v>45824</v>
      </c>
      <c r="K351" s="8">
        <v>681.49</v>
      </c>
      <c r="L351" s="22">
        <v>45828</v>
      </c>
      <c r="M351" s="21">
        <v>4</v>
      </c>
      <c r="N351" s="21">
        <f t="shared" si="20"/>
        <v>34</v>
      </c>
      <c r="O351" s="34">
        <f t="shared" si="21"/>
        <v>2725.96</v>
      </c>
      <c r="P351" s="34">
        <f t="shared" si="22"/>
        <v>23170.66</v>
      </c>
      <c r="Q351" s="21">
        <f t="shared" si="23"/>
        <v>30</v>
      </c>
    </row>
    <row r="352" spans="1:17" x14ac:dyDescent="0.25">
      <c r="A352" s="21" t="s">
        <v>12</v>
      </c>
      <c r="B352" s="21" t="s">
        <v>274</v>
      </c>
      <c r="C352" s="20" t="s">
        <v>283</v>
      </c>
      <c r="D352" s="26">
        <v>1177760491</v>
      </c>
      <c r="E352" s="22">
        <v>45795</v>
      </c>
      <c r="F352" s="22">
        <v>45795</v>
      </c>
      <c r="G352" s="21">
        <v>14703008995</v>
      </c>
      <c r="H352" s="21" t="s">
        <v>427</v>
      </c>
      <c r="I352" s="8">
        <v>92.21</v>
      </c>
      <c r="J352" s="22">
        <v>45825</v>
      </c>
      <c r="K352" s="8">
        <v>83.83</v>
      </c>
      <c r="L352" s="22">
        <v>45828</v>
      </c>
      <c r="M352" s="21">
        <v>3</v>
      </c>
      <c r="N352" s="21">
        <f t="shared" si="20"/>
        <v>33</v>
      </c>
      <c r="O352" s="34">
        <f t="shared" si="21"/>
        <v>251.49</v>
      </c>
      <c r="P352" s="34">
        <f t="shared" si="22"/>
        <v>2766.39</v>
      </c>
      <c r="Q352" s="21">
        <f t="shared" si="23"/>
        <v>30</v>
      </c>
    </row>
    <row r="353" spans="1:17" x14ac:dyDescent="0.25">
      <c r="A353" s="21" t="s">
        <v>12</v>
      </c>
      <c r="B353" s="21" t="s">
        <v>274</v>
      </c>
      <c r="C353" s="20" t="s">
        <v>283</v>
      </c>
      <c r="D353" s="26">
        <v>1177760491</v>
      </c>
      <c r="E353" s="22">
        <v>45795</v>
      </c>
      <c r="F353" s="22">
        <v>45795</v>
      </c>
      <c r="G353" s="21">
        <v>14703012382</v>
      </c>
      <c r="H353" s="21" t="s">
        <v>428</v>
      </c>
      <c r="I353" s="8">
        <v>2591.25</v>
      </c>
      <c r="J353" s="22">
        <v>45825</v>
      </c>
      <c r="K353" s="8">
        <v>2355.6799999999998</v>
      </c>
      <c r="L353" s="22">
        <v>45828</v>
      </c>
      <c r="M353" s="21">
        <v>3</v>
      </c>
      <c r="N353" s="21">
        <f t="shared" si="20"/>
        <v>33</v>
      </c>
      <c r="O353" s="34">
        <f t="shared" si="21"/>
        <v>7067.0399999999991</v>
      </c>
      <c r="P353" s="34">
        <f t="shared" si="22"/>
        <v>77737.439999999988</v>
      </c>
      <c r="Q353" s="21">
        <f t="shared" si="23"/>
        <v>30</v>
      </c>
    </row>
    <row r="354" spans="1:17" x14ac:dyDescent="0.25">
      <c r="A354" s="21" t="s">
        <v>12</v>
      </c>
      <c r="B354" s="21" t="s">
        <v>274</v>
      </c>
      <c r="C354" s="20" t="s">
        <v>283</v>
      </c>
      <c r="D354" s="26">
        <v>1177760491</v>
      </c>
      <c r="E354" s="22">
        <v>45793</v>
      </c>
      <c r="F354" s="22">
        <v>45793</v>
      </c>
      <c r="G354" s="21">
        <v>14703016523</v>
      </c>
      <c r="H354" s="21" t="s">
        <v>429</v>
      </c>
      <c r="I354" s="8">
        <v>479.48</v>
      </c>
      <c r="J354" s="22">
        <v>45823</v>
      </c>
      <c r="K354" s="8">
        <v>435.89</v>
      </c>
      <c r="L354" s="22">
        <v>45828</v>
      </c>
      <c r="M354" s="21">
        <v>5</v>
      </c>
      <c r="N354" s="21">
        <f t="shared" si="20"/>
        <v>35</v>
      </c>
      <c r="O354" s="34">
        <f t="shared" si="21"/>
        <v>2179.4499999999998</v>
      </c>
      <c r="P354" s="34">
        <f t="shared" si="22"/>
        <v>15256.15</v>
      </c>
      <c r="Q354" s="21">
        <f t="shared" si="23"/>
        <v>30</v>
      </c>
    </row>
    <row r="355" spans="1:17" x14ac:dyDescent="0.25">
      <c r="A355" s="21" t="s">
        <v>12</v>
      </c>
      <c r="B355" s="21" t="s">
        <v>274</v>
      </c>
      <c r="C355" s="20" t="s">
        <v>283</v>
      </c>
      <c r="D355" s="26">
        <v>1177760491</v>
      </c>
      <c r="E355" s="22">
        <v>45795</v>
      </c>
      <c r="F355" s="22">
        <v>45795</v>
      </c>
      <c r="G355" s="21">
        <v>14703018489</v>
      </c>
      <c r="H355" s="21" t="s">
        <v>430</v>
      </c>
      <c r="I355" s="8">
        <v>110.25</v>
      </c>
      <c r="J355" s="22">
        <v>45825</v>
      </c>
      <c r="K355" s="8">
        <v>100.23</v>
      </c>
      <c r="L355" s="22">
        <v>45828</v>
      </c>
      <c r="M355" s="21">
        <v>3</v>
      </c>
      <c r="N355" s="21">
        <f t="shared" si="20"/>
        <v>33</v>
      </c>
      <c r="O355" s="34">
        <f t="shared" si="21"/>
        <v>300.69</v>
      </c>
      <c r="P355" s="34">
        <f t="shared" si="22"/>
        <v>3307.59</v>
      </c>
      <c r="Q355" s="21">
        <f t="shared" si="23"/>
        <v>30</v>
      </c>
    </row>
    <row r="356" spans="1:17" x14ac:dyDescent="0.25">
      <c r="A356" s="21" t="s">
        <v>12</v>
      </c>
      <c r="B356" s="21" t="s">
        <v>274</v>
      </c>
      <c r="C356" s="20" t="s">
        <v>283</v>
      </c>
      <c r="D356" s="26">
        <v>1177760491</v>
      </c>
      <c r="E356" s="22">
        <v>45794</v>
      </c>
      <c r="F356" s="22">
        <v>45794</v>
      </c>
      <c r="G356" s="21">
        <v>14703026451</v>
      </c>
      <c r="H356" s="21" t="s">
        <v>431</v>
      </c>
      <c r="I356" s="8">
        <v>578.5</v>
      </c>
      <c r="J356" s="22">
        <v>45824</v>
      </c>
      <c r="K356" s="8">
        <v>525.91</v>
      </c>
      <c r="L356" s="22">
        <v>45828</v>
      </c>
      <c r="M356" s="21">
        <v>4</v>
      </c>
      <c r="N356" s="21">
        <f t="shared" si="20"/>
        <v>34</v>
      </c>
      <c r="O356" s="34">
        <f t="shared" si="21"/>
        <v>2103.64</v>
      </c>
      <c r="P356" s="34">
        <f t="shared" si="22"/>
        <v>17880.939999999999</v>
      </c>
      <c r="Q356" s="21">
        <f t="shared" si="23"/>
        <v>30</v>
      </c>
    </row>
    <row r="357" spans="1:17" x14ac:dyDescent="0.25">
      <c r="A357" s="21" t="s">
        <v>12</v>
      </c>
      <c r="B357" s="21" t="s">
        <v>274</v>
      </c>
      <c r="C357" s="20" t="s">
        <v>283</v>
      </c>
      <c r="D357" s="26">
        <v>1177760491</v>
      </c>
      <c r="E357" s="22">
        <v>45793</v>
      </c>
      <c r="F357" s="22">
        <v>45793</v>
      </c>
      <c r="G357" s="21">
        <v>14703026526</v>
      </c>
      <c r="H357" s="21" t="s">
        <v>432</v>
      </c>
      <c r="I357" s="8">
        <v>1564.62</v>
      </c>
      <c r="J357" s="22">
        <v>45823</v>
      </c>
      <c r="K357" s="8">
        <v>1422.38</v>
      </c>
      <c r="L357" s="22">
        <v>45828</v>
      </c>
      <c r="M357" s="21">
        <v>5</v>
      </c>
      <c r="N357" s="21">
        <f t="shared" si="20"/>
        <v>35</v>
      </c>
      <c r="O357" s="34">
        <f t="shared" si="21"/>
        <v>7111.9000000000005</v>
      </c>
      <c r="P357" s="34">
        <f t="shared" si="22"/>
        <v>49783.3</v>
      </c>
      <c r="Q357" s="21">
        <f t="shared" si="23"/>
        <v>30</v>
      </c>
    </row>
    <row r="358" spans="1:17" x14ac:dyDescent="0.25">
      <c r="A358" s="21" t="s">
        <v>12</v>
      </c>
      <c r="B358" s="21" t="s">
        <v>274</v>
      </c>
      <c r="C358" s="20" t="s">
        <v>283</v>
      </c>
      <c r="D358" s="26">
        <v>1177760491</v>
      </c>
      <c r="E358" s="22">
        <v>45795</v>
      </c>
      <c r="F358" s="22">
        <v>45795</v>
      </c>
      <c r="G358" s="21">
        <v>14703027574</v>
      </c>
      <c r="H358" s="21" t="s">
        <v>433</v>
      </c>
      <c r="I358" s="8">
        <v>1177.3900000000001</v>
      </c>
      <c r="J358" s="22">
        <v>45825</v>
      </c>
      <c r="K358" s="8">
        <v>1070.3499999999999</v>
      </c>
      <c r="L358" s="22">
        <v>45828</v>
      </c>
      <c r="M358" s="21">
        <v>3</v>
      </c>
      <c r="N358" s="21">
        <f t="shared" si="20"/>
        <v>33</v>
      </c>
      <c r="O358" s="34">
        <f t="shared" si="21"/>
        <v>3211.0499999999997</v>
      </c>
      <c r="P358" s="34">
        <f t="shared" si="22"/>
        <v>35321.549999999996</v>
      </c>
      <c r="Q358" s="21">
        <f t="shared" si="23"/>
        <v>30</v>
      </c>
    </row>
    <row r="359" spans="1:17" x14ac:dyDescent="0.25">
      <c r="A359" s="21" t="s">
        <v>12</v>
      </c>
      <c r="B359" s="21" t="s">
        <v>274</v>
      </c>
      <c r="C359" s="20" t="s">
        <v>283</v>
      </c>
      <c r="D359" s="26">
        <v>1177760491</v>
      </c>
      <c r="E359" s="22">
        <v>45794</v>
      </c>
      <c r="F359" s="22">
        <v>45794</v>
      </c>
      <c r="G359" s="21">
        <v>14703034745</v>
      </c>
      <c r="H359" s="21" t="s">
        <v>434</v>
      </c>
      <c r="I359" s="8">
        <v>772.13</v>
      </c>
      <c r="J359" s="22">
        <v>45824</v>
      </c>
      <c r="K359" s="8">
        <v>701.94</v>
      </c>
      <c r="L359" s="22">
        <v>45828</v>
      </c>
      <c r="M359" s="21">
        <v>4</v>
      </c>
      <c r="N359" s="21">
        <f t="shared" si="20"/>
        <v>34</v>
      </c>
      <c r="O359" s="34">
        <f t="shared" si="21"/>
        <v>2807.76</v>
      </c>
      <c r="P359" s="34">
        <f t="shared" si="22"/>
        <v>23865.960000000003</v>
      </c>
      <c r="Q359" s="21">
        <f t="shared" si="23"/>
        <v>30</v>
      </c>
    </row>
    <row r="360" spans="1:17" x14ac:dyDescent="0.25">
      <c r="A360" s="21" t="s">
        <v>12</v>
      </c>
      <c r="B360" s="21" t="s">
        <v>274</v>
      </c>
      <c r="C360" s="20" t="s">
        <v>283</v>
      </c>
      <c r="D360" s="26">
        <v>1177760491</v>
      </c>
      <c r="E360" s="22">
        <v>45795</v>
      </c>
      <c r="F360" s="22">
        <v>45795</v>
      </c>
      <c r="G360" s="21">
        <v>14703044577</v>
      </c>
      <c r="H360" s="21" t="s">
        <v>435</v>
      </c>
      <c r="I360" s="8">
        <v>1843.8</v>
      </c>
      <c r="J360" s="22">
        <v>45825</v>
      </c>
      <c r="K360" s="8">
        <v>1676.18</v>
      </c>
      <c r="L360" s="22">
        <v>45828</v>
      </c>
      <c r="M360" s="21">
        <v>3</v>
      </c>
      <c r="N360" s="21">
        <f t="shared" si="20"/>
        <v>33</v>
      </c>
      <c r="O360" s="34">
        <f t="shared" si="21"/>
        <v>5028.54</v>
      </c>
      <c r="P360" s="34">
        <f t="shared" si="22"/>
        <v>55313.94</v>
      </c>
      <c r="Q360" s="21">
        <f t="shared" si="23"/>
        <v>30</v>
      </c>
    </row>
    <row r="361" spans="1:17" x14ac:dyDescent="0.25">
      <c r="A361" s="21" t="s">
        <v>12</v>
      </c>
      <c r="B361" s="21" t="s">
        <v>274</v>
      </c>
      <c r="C361" s="20" t="s">
        <v>283</v>
      </c>
      <c r="D361" s="26">
        <v>1177760491</v>
      </c>
      <c r="E361" s="22">
        <v>45793</v>
      </c>
      <c r="F361" s="22">
        <v>45793</v>
      </c>
      <c r="G361" s="21">
        <v>14703047005</v>
      </c>
      <c r="H361" s="21" t="s">
        <v>436</v>
      </c>
      <c r="I361" s="8">
        <v>52.68</v>
      </c>
      <c r="J361" s="22">
        <v>45823</v>
      </c>
      <c r="K361" s="8">
        <v>47.89</v>
      </c>
      <c r="L361" s="22">
        <v>45828</v>
      </c>
      <c r="M361" s="21">
        <v>5</v>
      </c>
      <c r="N361" s="21">
        <f t="shared" si="20"/>
        <v>35</v>
      </c>
      <c r="O361" s="34">
        <f t="shared" si="21"/>
        <v>239.45</v>
      </c>
      <c r="P361" s="34">
        <f t="shared" si="22"/>
        <v>1676.15</v>
      </c>
      <c r="Q361" s="21">
        <f t="shared" si="23"/>
        <v>30</v>
      </c>
    </row>
    <row r="362" spans="1:17" x14ac:dyDescent="0.25">
      <c r="A362" s="21" t="s">
        <v>12</v>
      </c>
      <c r="B362" s="21" t="s">
        <v>274</v>
      </c>
      <c r="C362" s="20" t="s">
        <v>283</v>
      </c>
      <c r="D362" s="26">
        <v>1177760491</v>
      </c>
      <c r="E362" s="22">
        <v>45795</v>
      </c>
      <c r="F362" s="22">
        <v>45795</v>
      </c>
      <c r="G362" s="21">
        <v>14703192864</v>
      </c>
      <c r="H362" s="21" t="s">
        <v>437</v>
      </c>
      <c r="I362" s="8">
        <v>91.95</v>
      </c>
      <c r="J362" s="22">
        <v>45825</v>
      </c>
      <c r="K362" s="8">
        <v>83.59</v>
      </c>
      <c r="L362" s="22">
        <v>45828</v>
      </c>
      <c r="M362" s="21">
        <v>3</v>
      </c>
      <c r="N362" s="21">
        <f t="shared" si="20"/>
        <v>33</v>
      </c>
      <c r="O362" s="34">
        <f t="shared" si="21"/>
        <v>250.77</v>
      </c>
      <c r="P362" s="34">
        <f t="shared" si="22"/>
        <v>2758.4700000000003</v>
      </c>
      <c r="Q362" s="21">
        <f t="shared" si="23"/>
        <v>30</v>
      </c>
    </row>
    <row r="363" spans="1:17" x14ac:dyDescent="0.25">
      <c r="A363" s="21" t="s">
        <v>12</v>
      </c>
      <c r="B363" s="21" t="s">
        <v>274</v>
      </c>
      <c r="C363" s="20" t="s">
        <v>283</v>
      </c>
      <c r="D363" s="26">
        <v>1177760491</v>
      </c>
      <c r="E363" s="22">
        <v>45793</v>
      </c>
      <c r="F363" s="22">
        <v>45793</v>
      </c>
      <c r="G363" s="21">
        <v>14703192919</v>
      </c>
      <c r="H363" s="21" t="s">
        <v>438</v>
      </c>
      <c r="I363" s="8">
        <v>929.78</v>
      </c>
      <c r="J363" s="22">
        <v>45823</v>
      </c>
      <c r="K363" s="8">
        <v>845.25</v>
      </c>
      <c r="L363" s="22">
        <v>45828</v>
      </c>
      <c r="M363" s="21">
        <v>5</v>
      </c>
      <c r="N363" s="21">
        <f t="shared" si="20"/>
        <v>35</v>
      </c>
      <c r="O363" s="34">
        <f t="shared" si="21"/>
        <v>4226.25</v>
      </c>
      <c r="P363" s="34">
        <f t="shared" si="22"/>
        <v>29583.75</v>
      </c>
      <c r="Q363" s="21">
        <f t="shared" si="23"/>
        <v>30</v>
      </c>
    </row>
    <row r="364" spans="1:17" x14ac:dyDescent="0.25">
      <c r="A364" s="21" t="s">
        <v>12</v>
      </c>
      <c r="B364" s="21" t="s">
        <v>274</v>
      </c>
      <c r="C364" s="20" t="s">
        <v>283</v>
      </c>
      <c r="D364" s="26">
        <v>1177760491</v>
      </c>
      <c r="E364" s="22">
        <v>45795</v>
      </c>
      <c r="F364" s="22">
        <v>45795</v>
      </c>
      <c r="G364" s="21">
        <v>14703204981</v>
      </c>
      <c r="H364" s="21" t="s">
        <v>439</v>
      </c>
      <c r="I364" s="8">
        <v>474.96</v>
      </c>
      <c r="J364" s="22">
        <v>45825</v>
      </c>
      <c r="K364" s="8">
        <v>431.78</v>
      </c>
      <c r="L364" s="22">
        <v>45828</v>
      </c>
      <c r="M364" s="21">
        <v>3</v>
      </c>
      <c r="N364" s="21">
        <f t="shared" si="20"/>
        <v>33</v>
      </c>
      <c r="O364" s="34">
        <f t="shared" si="21"/>
        <v>1295.3399999999999</v>
      </c>
      <c r="P364" s="34">
        <f t="shared" si="22"/>
        <v>14248.74</v>
      </c>
      <c r="Q364" s="21">
        <f t="shared" si="23"/>
        <v>30</v>
      </c>
    </row>
    <row r="365" spans="1:17" x14ac:dyDescent="0.25">
      <c r="A365" s="21" t="s">
        <v>12</v>
      </c>
      <c r="B365" s="21" t="s">
        <v>274</v>
      </c>
      <c r="C365" s="20" t="s">
        <v>283</v>
      </c>
      <c r="D365" s="26">
        <v>1177760491</v>
      </c>
      <c r="E365" s="22">
        <v>45794</v>
      </c>
      <c r="F365" s="22">
        <v>45794</v>
      </c>
      <c r="G365" s="21">
        <v>14703216140</v>
      </c>
      <c r="H365" s="21" t="s">
        <v>440</v>
      </c>
      <c r="I365" s="8">
        <v>348.9</v>
      </c>
      <c r="J365" s="22">
        <v>45824</v>
      </c>
      <c r="K365" s="8">
        <v>317.18</v>
      </c>
      <c r="L365" s="22">
        <v>45828</v>
      </c>
      <c r="M365" s="21">
        <v>4</v>
      </c>
      <c r="N365" s="21">
        <f t="shared" si="20"/>
        <v>34</v>
      </c>
      <c r="O365" s="34">
        <f t="shared" si="21"/>
        <v>1268.72</v>
      </c>
      <c r="P365" s="34">
        <f t="shared" si="22"/>
        <v>10784.12</v>
      </c>
      <c r="Q365" s="21">
        <f t="shared" si="23"/>
        <v>30</v>
      </c>
    </row>
    <row r="366" spans="1:17" x14ac:dyDescent="0.25">
      <c r="A366" s="21" t="s">
        <v>12</v>
      </c>
      <c r="B366" s="21" t="s">
        <v>274</v>
      </c>
      <c r="C366" s="20" t="s">
        <v>283</v>
      </c>
      <c r="D366" s="26">
        <v>1177760491</v>
      </c>
      <c r="E366" s="22">
        <v>45794</v>
      </c>
      <c r="F366" s="22">
        <v>45794</v>
      </c>
      <c r="G366" s="21">
        <v>14703216553</v>
      </c>
      <c r="H366" s="21" t="s">
        <v>441</v>
      </c>
      <c r="I366" s="8">
        <v>60.7</v>
      </c>
      <c r="J366" s="22">
        <v>45824</v>
      </c>
      <c r="K366" s="8">
        <v>55.18</v>
      </c>
      <c r="L366" s="22">
        <v>45828</v>
      </c>
      <c r="M366" s="21">
        <v>4</v>
      </c>
      <c r="N366" s="21">
        <f t="shared" si="20"/>
        <v>34</v>
      </c>
      <c r="O366" s="34">
        <f t="shared" si="21"/>
        <v>220.72</v>
      </c>
      <c r="P366" s="34">
        <f t="shared" si="22"/>
        <v>1876.12</v>
      </c>
      <c r="Q366" s="21">
        <f t="shared" si="23"/>
        <v>30</v>
      </c>
    </row>
    <row r="367" spans="1:17" x14ac:dyDescent="0.25">
      <c r="A367" s="21" t="s">
        <v>12</v>
      </c>
      <c r="B367" s="21" t="s">
        <v>274</v>
      </c>
      <c r="C367" s="20" t="s">
        <v>283</v>
      </c>
      <c r="D367" s="26">
        <v>1177760491</v>
      </c>
      <c r="E367" s="22">
        <v>45795</v>
      </c>
      <c r="F367" s="22">
        <v>45795</v>
      </c>
      <c r="G367" s="21">
        <v>14703216599</v>
      </c>
      <c r="H367" s="21" t="s">
        <v>442</v>
      </c>
      <c r="I367" s="8">
        <v>420.94</v>
      </c>
      <c r="J367" s="22">
        <v>45825</v>
      </c>
      <c r="K367" s="8">
        <v>382.67</v>
      </c>
      <c r="L367" s="22">
        <v>45828</v>
      </c>
      <c r="M367" s="21">
        <v>3</v>
      </c>
      <c r="N367" s="21">
        <f t="shared" si="20"/>
        <v>33</v>
      </c>
      <c r="O367" s="34">
        <f t="shared" si="21"/>
        <v>1148.01</v>
      </c>
      <c r="P367" s="34">
        <f t="shared" si="22"/>
        <v>12628.11</v>
      </c>
      <c r="Q367" s="21">
        <f t="shared" si="23"/>
        <v>30</v>
      </c>
    </row>
    <row r="368" spans="1:17" x14ac:dyDescent="0.25">
      <c r="A368" s="21" t="s">
        <v>12</v>
      </c>
      <c r="B368" s="21" t="s">
        <v>274</v>
      </c>
      <c r="C368" s="20" t="s">
        <v>283</v>
      </c>
      <c r="D368" s="26">
        <v>1177760491</v>
      </c>
      <c r="E368" s="22">
        <v>45793</v>
      </c>
      <c r="F368" s="22">
        <v>45793</v>
      </c>
      <c r="G368" s="21">
        <v>14703216626</v>
      </c>
      <c r="H368" s="21" t="s">
        <v>443</v>
      </c>
      <c r="I368" s="8">
        <v>366.61</v>
      </c>
      <c r="J368" s="22">
        <v>45823</v>
      </c>
      <c r="K368" s="8">
        <v>333.28</v>
      </c>
      <c r="L368" s="22">
        <v>45828</v>
      </c>
      <c r="M368" s="21">
        <v>5</v>
      </c>
      <c r="N368" s="21">
        <f t="shared" si="20"/>
        <v>35</v>
      </c>
      <c r="O368" s="34">
        <f t="shared" si="21"/>
        <v>1666.3999999999999</v>
      </c>
      <c r="P368" s="34">
        <f t="shared" si="22"/>
        <v>11664.8</v>
      </c>
      <c r="Q368" s="21">
        <f t="shared" si="23"/>
        <v>30</v>
      </c>
    </row>
    <row r="369" spans="1:17" x14ac:dyDescent="0.25">
      <c r="A369" s="21" t="s">
        <v>12</v>
      </c>
      <c r="B369" s="21" t="s">
        <v>274</v>
      </c>
      <c r="C369" s="20" t="s">
        <v>283</v>
      </c>
      <c r="D369" s="26">
        <v>1177760491</v>
      </c>
      <c r="E369" s="22">
        <v>45794</v>
      </c>
      <c r="F369" s="22">
        <v>45794</v>
      </c>
      <c r="G369" s="21">
        <v>14703222941</v>
      </c>
      <c r="H369" s="21" t="s">
        <v>444</v>
      </c>
      <c r="I369" s="8">
        <v>344.1</v>
      </c>
      <c r="J369" s="22">
        <v>45824</v>
      </c>
      <c r="K369" s="8">
        <v>312.82</v>
      </c>
      <c r="L369" s="22">
        <v>45828</v>
      </c>
      <c r="M369" s="21">
        <v>4</v>
      </c>
      <c r="N369" s="21">
        <f t="shared" si="20"/>
        <v>34</v>
      </c>
      <c r="O369" s="34">
        <f t="shared" si="21"/>
        <v>1251.28</v>
      </c>
      <c r="P369" s="34">
        <f t="shared" si="22"/>
        <v>10635.88</v>
      </c>
      <c r="Q369" s="21">
        <f t="shared" si="23"/>
        <v>30</v>
      </c>
    </row>
    <row r="370" spans="1:17" x14ac:dyDescent="0.25">
      <c r="A370" s="21" t="s">
        <v>12</v>
      </c>
      <c r="B370" s="21" t="s">
        <v>274</v>
      </c>
      <c r="C370" s="20" t="s">
        <v>283</v>
      </c>
      <c r="D370" s="26">
        <v>1177760491</v>
      </c>
      <c r="E370" s="22">
        <v>45793</v>
      </c>
      <c r="F370" s="22">
        <v>45793</v>
      </c>
      <c r="G370" s="21">
        <v>14703470412</v>
      </c>
      <c r="H370" s="21" t="s">
        <v>445</v>
      </c>
      <c r="I370" s="8">
        <v>2916.85</v>
      </c>
      <c r="J370" s="22">
        <v>45823</v>
      </c>
      <c r="K370" s="8">
        <v>2651.68</v>
      </c>
      <c r="L370" s="22">
        <v>45828</v>
      </c>
      <c r="M370" s="21">
        <v>5</v>
      </c>
      <c r="N370" s="21">
        <f t="shared" si="20"/>
        <v>35</v>
      </c>
      <c r="O370" s="34">
        <f t="shared" si="21"/>
        <v>13258.4</v>
      </c>
      <c r="P370" s="34">
        <f t="shared" si="22"/>
        <v>92808.799999999988</v>
      </c>
      <c r="Q370" s="21">
        <f t="shared" si="23"/>
        <v>30</v>
      </c>
    </row>
    <row r="371" spans="1:17" x14ac:dyDescent="0.25">
      <c r="A371" s="21" t="s">
        <v>12</v>
      </c>
      <c r="B371" s="21" t="s">
        <v>274</v>
      </c>
      <c r="C371" s="20" t="s">
        <v>283</v>
      </c>
      <c r="D371" s="26">
        <v>1177760491</v>
      </c>
      <c r="E371" s="22">
        <v>45795</v>
      </c>
      <c r="F371" s="22">
        <v>45795</v>
      </c>
      <c r="G371" s="21">
        <v>14703473570</v>
      </c>
      <c r="H371" s="21" t="s">
        <v>446</v>
      </c>
      <c r="I371" s="8">
        <v>375.91</v>
      </c>
      <c r="J371" s="22">
        <v>45825</v>
      </c>
      <c r="K371" s="8">
        <v>341.74</v>
      </c>
      <c r="L371" s="22">
        <v>45828</v>
      </c>
      <c r="M371" s="21">
        <v>3</v>
      </c>
      <c r="N371" s="21">
        <f t="shared" si="20"/>
        <v>33</v>
      </c>
      <c r="O371" s="34">
        <f t="shared" si="21"/>
        <v>1025.22</v>
      </c>
      <c r="P371" s="34">
        <f t="shared" si="22"/>
        <v>11277.42</v>
      </c>
      <c r="Q371" s="21">
        <f t="shared" si="23"/>
        <v>30</v>
      </c>
    </row>
    <row r="372" spans="1:17" x14ac:dyDescent="0.25">
      <c r="A372" s="21" t="s">
        <v>12</v>
      </c>
      <c r="B372" s="21" t="s">
        <v>274</v>
      </c>
      <c r="C372" s="20" t="s">
        <v>283</v>
      </c>
      <c r="D372" s="26">
        <v>1177760491</v>
      </c>
      <c r="E372" s="22">
        <v>45793</v>
      </c>
      <c r="F372" s="22">
        <v>45793</v>
      </c>
      <c r="G372" s="21">
        <v>14703477810</v>
      </c>
      <c r="H372" s="21" t="s">
        <v>447</v>
      </c>
      <c r="I372" s="8">
        <v>80</v>
      </c>
      <c r="J372" s="22">
        <v>45823</v>
      </c>
      <c r="K372" s="8">
        <v>72.73</v>
      </c>
      <c r="L372" s="22">
        <v>45828</v>
      </c>
      <c r="M372" s="21">
        <v>5</v>
      </c>
      <c r="N372" s="21">
        <f t="shared" si="20"/>
        <v>35</v>
      </c>
      <c r="O372" s="34">
        <f t="shared" si="21"/>
        <v>363.65000000000003</v>
      </c>
      <c r="P372" s="34">
        <f t="shared" si="22"/>
        <v>2545.5500000000002</v>
      </c>
      <c r="Q372" s="21">
        <f t="shared" si="23"/>
        <v>30</v>
      </c>
    </row>
    <row r="373" spans="1:17" x14ac:dyDescent="0.25">
      <c r="A373" s="21" t="s">
        <v>12</v>
      </c>
      <c r="B373" s="21" t="s">
        <v>274</v>
      </c>
      <c r="C373" s="20" t="s">
        <v>283</v>
      </c>
      <c r="D373" s="26">
        <v>1177760491</v>
      </c>
      <c r="E373" s="22">
        <v>45797</v>
      </c>
      <c r="F373" s="22">
        <v>45797</v>
      </c>
      <c r="G373" s="21">
        <v>14726739245</v>
      </c>
      <c r="H373" s="21" t="s">
        <v>448</v>
      </c>
      <c r="I373" s="8">
        <v>431.97</v>
      </c>
      <c r="J373" s="22">
        <v>45827</v>
      </c>
      <c r="K373" s="8">
        <v>392.7</v>
      </c>
      <c r="L373" s="22">
        <v>45828</v>
      </c>
      <c r="M373" s="21">
        <v>1</v>
      </c>
      <c r="N373" s="21">
        <f t="shared" si="20"/>
        <v>31</v>
      </c>
      <c r="O373" s="34">
        <f t="shared" si="21"/>
        <v>392.7</v>
      </c>
      <c r="P373" s="34">
        <f t="shared" si="22"/>
        <v>12173.699999999999</v>
      </c>
      <c r="Q373" s="21">
        <f t="shared" si="23"/>
        <v>30</v>
      </c>
    </row>
    <row r="374" spans="1:17" x14ac:dyDescent="0.25">
      <c r="A374" s="21" t="s">
        <v>12</v>
      </c>
      <c r="B374" s="21" t="s">
        <v>274</v>
      </c>
      <c r="C374" s="20" t="s">
        <v>283</v>
      </c>
      <c r="D374" s="26">
        <v>1177760491</v>
      </c>
      <c r="E374" s="22">
        <v>45797</v>
      </c>
      <c r="F374" s="22">
        <v>45797</v>
      </c>
      <c r="G374" s="21">
        <v>14726742322</v>
      </c>
      <c r="H374" s="21" t="s">
        <v>449</v>
      </c>
      <c r="I374" s="8">
        <v>150.46</v>
      </c>
      <c r="J374" s="22">
        <v>45827</v>
      </c>
      <c r="K374" s="8">
        <v>136.78</v>
      </c>
      <c r="L374" s="22">
        <v>45828</v>
      </c>
      <c r="M374" s="21">
        <v>1</v>
      </c>
      <c r="N374" s="21">
        <f t="shared" si="20"/>
        <v>31</v>
      </c>
      <c r="O374" s="34">
        <f t="shared" si="21"/>
        <v>136.78</v>
      </c>
      <c r="P374" s="34">
        <f t="shared" si="22"/>
        <v>4240.18</v>
      </c>
      <c r="Q374" s="21">
        <f t="shared" si="23"/>
        <v>30</v>
      </c>
    </row>
    <row r="375" spans="1:17" x14ac:dyDescent="0.25">
      <c r="A375" s="21" t="s">
        <v>12</v>
      </c>
      <c r="B375" s="21" t="s">
        <v>274</v>
      </c>
      <c r="C375" s="20" t="s">
        <v>283</v>
      </c>
      <c r="D375" s="26">
        <v>1177760491</v>
      </c>
      <c r="E375" s="22">
        <v>45797</v>
      </c>
      <c r="F375" s="22">
        <v>45797</v>
      </c>
      <c r="G375" s="21">
        <v>14726742333</v>
      </c>
      <c r="H375" s="21" t="s">
        <v>450</v>
      </c>
      <c r="I375" s="8">
        <v>449.59</v>
      </c>
      <c r="J375" s="22">
        <v>45827</v>
      </c>
      <c r="K375" s="8">
        <v>409.06</v>
      </c>
      <c r="L375" s="22">
        <v>45828</v>
      </c>
      <c r="M375" s="21">
        <v>1</v>
      </c>
      <c r="N375" s="21">
        <f t="shared" si="20"/>
        <v>31</v>
      </c>
      <c r="O375" s="34">
        <f t="shared" si="21"/>
        <v>409.06</v>
      </c>
      <c r="P375" s="34">
        <f t="shared" si="22"/>
        <v>12680.86</v>
      </c>
      <c r="Q375" s="21">
        <f t="shared" si="23"/>
        <v>30</v>
      </c>
    </row>
    <row r="376" spans="1:17" x14ac:dyDescent="0.25">
      <c r="A376" s="21" t="s">
        <v>12</v>
      </c>
      <c r="B376" s="21" t="s">
        <v>274</v>
      </c>
      <c r="C376" s="20" t="s">
        <v>279</v>
      </c>
      <c r="D376" s="26">
        <v>9771701001</v>
      </c>
      <c r="E376" s="22">
        <v>45800</v>
      </c>
      <c r="F376" s="22">
        <v>45800</v>
      </c>
      <c r="G376" s="21">
        <v>14743838045</v>
      </c>
      <c r="H376" s="21" t="s">
        <v>451</v>
      </c>
      <c r="I376" s="8">
        <v>18.3</v>
      </c>
      <c r="J376" s="22">
        <v>45830</v>
      </c>
      <c r="K376" s="8">
        <v>15</v>
      </c>
      <c r="L376" s="22">
        <v>45811</v>
      </c>
      <c r="M376" s="21">
        <v>-19</v>
      </c>
      <c r="N376" s="21">
        <f t="shared" si="20"/>
        <v>11</v>
      </c>
      <c r="O376" s="34">
        <f t="shared" si="21"/>
        <v>-285</v>
      </c>
      <c r="P376" s="34">
        <f t="shared" si="22"/>
        <v>165</v>
      </c>
      <c r="Q376" s="21">
        <f t="shared" si="23"/>
        <v>30</v>
      </c>
    </row>
    <row r="377" spans="1:17" x14ac:dyDescent="0.25">
      <c r="A377" s="21" t="s">
        <v>12</v>
      </c>
      <c r="B377" s="21" t="s">
        <v>274</v>
      </c>
      <c r="C377" s="20" t="s">
        <v>281</v>
      </c>
      <c r="D377" s="26">
        <v>7516911000</v>
      </c>
      <c r="E377" s="22">
        <v>45800</v>
      </c>
      <c r="F377" s="22">
        <v>45800</v>
      </c>
      <c r="G377" s="21">
        <v>14743952669</v>
      </c>
      <c r="H377" s="21" t="s">
        <v>452</v>
      </c>
      <c r="I377" s="8">
        <v>96.81</v>
      </c>
      <c r="J377" s="22">
        <v>45830</v>
      </c>
      <c r="K377" s="8">
        <v>79.349999999999994</v>
      </c>
      <c r="L377" s="22">
        <v>45814</v>
      </c>
      <c r="M377" s="21">
        <v>-16</v>
      </c>
      <c r="N377" s="21">
        <f t="shared" si="20"/>
        <v>14</v>
      </c>
      <c r="O377" s="34">
        <f t="shared" si="21"/>
        <v>-1269.5999999999999</v>
      </c>
      <c r="P377" s="34">
        <f t="shared" si="22"/>
        <v>1110.8999999999999</v>
      </c>
      <c r="Q377" s="21">
        <f t="shared" si="23"/>
        <v>30</v>
      </c>
    </row>
    <row r="378" spans="1:17" x14ac:dyDescent="0.25">
      <c r="A378" s="21" t="s">
        <v>12</v>
      </c>
      <c r="B378" s="21" t="s">
        <v>274</v>
      </c>
      <c r="C378" s="20" t="s">
        <v>275</v>
      </c>
      <c r="D378" s="26">
        <v>1788080156</v>
      </c>
      <c r="E378" s="22">
        <v>45800</v>
      </c>
      <c r="F378" s="22">
        <v>45800</v>
      </c>
      <c r="G378" s="21">
        <v>14750090784</v>
      </c>
      <c r="H378" s="21">
        <v>1010956809</v>
      </c>
      <c r="I378" s="8">
        <v>442.86</v>
      </c>
      <c r="J378" s="22">
        <v>45830</v>
      </c>
      <c r="K378" s="8">
        <v>363</v>
      </c>
      <c r="L378" s="22">
        <v>45818</v>
      </c>
      <c r="M378" s="21">
        <v>-12</v>
      </c>
      <c r="N378" s="21">
        <f t="shared" si="20"/>
        <v>18</v>
      </c>
      <c r="O378" s="34">
        <f t="shared" si="21"/>
        <v>-4356</v>
      </c>
      <c r="P378" s="34">
        <f t="shared" si="22"/>
        <v>6534</v>
      </c>
      <c r="Q378" s="21">
        <f t="shared" si="23"/>
        <v>30</v>
      </c>
    </row>
    <row r="379" spans="1:17" x14ac:dyDescent="0.25">
      <c r="A379" s="21" t="s">
        <v>12</v>
      </c>
      <c r="B379" s="21" t="s">
        <v>274</v>
      </c>
      <c r="C379" s="20" t="s">
        <v>277</v>
      </c>
      <c r="D379" s="26">
        <v>97103880585</v>
      </c>
      <c r="E379" s="22">
        <v>45800</v>
      </c>
      <c r="F379" s="22">
        <v>45800</v>
      </c>
      <c r="G379" s="21">
        <v>14750668380</v>
      </c>
      <c r="H379" s="21">
        <v>1025120941</v>
      </c>
      <c r="I379" s="8">
        <v>70</v>
      </c>
      <c r="J379" s="22">
        <v>45830</v>
      </c>
      <c r="K379" s="8">
        <v>70</v>
      </c>
      <c r="L379" s="22">
        <v>45804</v>
      </c>
      <c r="M379" s="21">
        <v>-26</v>
      </c>
      <c r="N379" s="21">
        <f t="shared" si="20"/>
        <v>4</v>
      </c>
      <c r="O379" s="34">
        <f t="shared" si="21"/>
        <v>-1820</v>
      </c>
      <c r="P379" s="34">
        <f t="shared" si="22"/>
        <v>280</v>
      </c>
      <c r="Q379" s="21">
        <f t="shared" si="23"/>
        <v>30</v>
      </c>
    </row>
    <row r="380" spans="1:17" x14ac:dyDescent="0.25">
      <c r="A380" s="21" t="s">
        <v>12</v>
      </c>
      <c r="B380" s="21" t="s">
        <v>274</v>
      </c>
      <c r="C380" s="20" t="s">
        <v>321</v>
      </c>
      <c r="D380" s="26">
        <v>2616630022</v>
      </c>
      <c r="E380" s="22">
        <v>45801</v>
      </c>
      <c r="F380" s="22">
        <v>45801</v>
      </c>
      <c r="G380" s="21">
        <v>14752201430</v>
      </c>
      <c r="H380" s="21">
        <v>2250086794</v>
      </c>
      <c r="I380" s="8">
        <v>27860.15</v>
      </c>
      <c r="J380" s="22">
        <v>45831</v>
      </c>
      <c r="K380" s="8">
        <v>22836.19</v>
      </c>
      <c r="L380" s="22">
        <v>45811</v>
      </c>
      <c r="M380" s="21">
        <v>-20</v>
      </c>
      <c r="N380" s="21">
        <f t="shared" si="20"/>
        <v>10</v>
      </c>
      <c r="O380" s="34">
        <f t="shared" si="21"/>
        <v>-456723.8</v>
      </c>
      <c r="P380" s="34">
        <f t="shared" si="22"/>
        <v>228361.9</v>
      </c>
      <c r="Q380" s="21">
        <f t="shared" si="23"/>
        <v>30</v>
      </c>
    </row>
    <row r="381" spans="1:17" x14ac:dyDescent="0.25">
      <c r="A381" s="21" t="s">
        <v>12</v>
      </c>
      <c r="B381" s="21" t="s">
        <v>274</v>
      </c>
      <c r="C381" s="20" t="s">
        <v>321</v>
      </c>
      <c r="D381" s="26">
        <v>2616630022</v>
      </c>
      <c r="E381" s="22">
        <v>45801</v>
      </c>
      <c r="F381" s="22">
        <v>45801</v>
      </c>
      <c r="G381" s="21">
        <v>14752550750</v>
      </c>
      <c r="H381" s="21">
        <v>2250086795</v>
      </c>
      <c r="I381" s="8">
        <v>1901.88</v>
      </c>
      <c r="J381" s="22">
        <v>45831</v>
      </c>
      <c r="K381" s="8">
        <v>1558.92</v>
      </c>
      <c r="L381" s="22">
        <v>45811</v>
      </c>
      <c r="M381" s="21">
        <v>-20</v>
      </c>
      <c r="N381" s="21">
        <f t="shared" si="20"/>
        <v>10</v>
      </c>
      <c r="O381" s="34">
        <f t="shared" si="21"/>
        <v>-31178.400000000001</v>
      </c>
      <c r="P381" s="34">
        <f t="shared" si="22"/>
        <v>15589.2</v>
      </c>
      <c r="Q381" s="21">
        <f t="shared" si="23"/>
        <v>30</v>
      </c>
    </row>
    <row r="382" spans="1:17" x14ac:dyDescent="0.25">
      <c r="A382" s="21" t="s">
        <v>12</v>
      </c>
      <c r="B382" s="21" t="s">
        <v>274</v>
      </c>
      <c r="C382" s="20" t="s">
        <v>277</v>
      </c>
      <c r="D382" s="26">
        <v>97103880585</v>
      </c>
      <c r="E382" s="22">
        <v>45805</v>
      </c>
      <c r="F382" s="22">
        <v>45805</v>
      </c>
      <c r="G382" s="21">
        <v>14771916019</v>
      </c>
      <c r="H382" s="21">
        <v>1025126988</v>
      </c>
      <c r="I382" s="8">
        <v>313.68</v>
      </c>
      <c r="J382" s="22">
        <v>45835</v>
      </c>
      <c r="K382" s="8">
        <v>313.68</v>
      </c>
      <c r="L382" s="22">
        <v>45818</v>
      </c>
      <c r="M382" s="21">
        <v>-17</v>
      </c>
      <c r="N382" s="21">
        <f t="shared" si="20"/>
        <v>13</v>
      </c>
      <c r="O382" s="34">
        <f t="shared" si="21"/>
        <v>-5332.56</v>
      </c>
      <c r="P382" s="34">
        <f t="shared" si="22"/>
        <v>4077.84</v>
      </c>
      <c r="Q382" s="21">
        <f t="shared" si="23"/>
        <v>30</v>
      </c>
    </row>
    <row r="383" spans="1:17" x14ac:dyDescent="0.25">
      <c r="A383" s="21" t="s">
        <v>12</v>
      </c>
      <c r="B383" s="21" t="s">
        <v>274</v>
      </c>
      <c r="C383" s="20" t="s">
        <v>366</v>
      </c>
      <c r="D383" s="26">
        <v>8526440154</v>
      </c>
      <c r="E383" s="22">
        <v>45807</v>
      </c>
      <c r="F383" s="22">
        <v>45807</v>
      </c>
      <c r="G383" s="21">
        <v>14785067688</v>
      </c>
      <c r="H383" s="21">
        <v>5752106523</v>
      </c>
      <c r="I383" s="8">
        <v>451.17</v>
      </c>
      <c r="J383" s="22">
        <v>45837</v>
      </c>
      <c r="K383" s="8">
        <v>369.81</v>
      </c>
      <c r="L383" s="22">
        <v>45818</v>
      </c>
      <c r="M383" s="21">
        <v>-19</v>
      </c>
      <c r="N383" s="21">
        <f t="shared" si="20"/>
        <v>11</v>
      </c>
      <c r="O383" s="34">
        <f t="shared" si="21"/>
        <v>-7026.39</v>
      </c>
      <c r="P383" s="34">
        <f t="shared" si="22"/>
        <v>4067.91</v>
      </c>
      <c r="Q383" s="21">
        <f t="shared" si="23"/>
        <v>30</v>
      </c>
    </row>
    <row r="384" spans="1:17" x14ac:dyDescent="0.25">
      <c r="A384" s="21" t="s">
        <v>12</v>
      </c>
      <c r="B384" s="21" t="s">
        <v>274</v>
      </c>
      <c r="C384" s="20" t="s">
        <v>362</v>
      </c>
      <c r="D384" s="26">
        <v>17851171003</v>
      </c>
      <c r="E384" s="22">
        <v>45811</v>
      </c>
      <c r="F384" s="22">
        <v>45811</v>
      </c>
      <c r="G384" s="21">
        <v>14802238856</v>
      </c>
      <c r="H384" s="21">
        <v>9600401696</v>
      </c>
      <c r="I384" s="8">
        <v>6371</v>
      </c>
      <c r="J384" s="22">
        <v>45841</v>
      </c>
      <c r="K384" s="8">
        <v>5222.13</v>
      </c>
      <c r="L384" s="22">
        <v>45831</v>
      </c>
      <c r="M384" s="21">
        <v>-10</v>
      </c>
      <c r="N384" s="21">
        <f t="shared" si="20"/>
        <v>20</v>
      </c>
      <c r="O384" s="34">
        <f t="shared" si="21"/>
        <v>-52221.3</v>
      </c>
      <c r="P384" s="34">
        <f t="shared" si="22"/>
        <v>104442.6</v>
      </c>
      <c r="Q384" s="21">
        <f t="shared" si="23"/>
        <v>30</v>
      </c>
    </row>
    <row r="385" spans="1:17" x14ac:dyDescent="0.25">
      <c r="A385" s="21" t="s">
        <v>12</v>
      </c>
      <c r="B385" s="21" t="s">
        <v>274</v>
      </c>
      <c r="C385" s="20" t="s">
        <v>324</v>
      </c>
      <c r="D385" s="26">
        <v>9606630961</v>
      </c>
      <c r="E385" s="22">
        <v>45813</v>
      </c>
      <c r="F385" s="22">
        <v>45813</v>
      </c>
      <c r="G385" s="21">
        <v>14828605345</v>
      </c>
      <c r="H385" s="21" t="s">
        <v>453</v>
      </c>
      <c r="I385" s="8">
        <v>15462.98</v>
      </c>
      <c r="J385" s="22">
        <v>45843</v>
      </c>
      <c r="K385" s="8">
        <v>12674.57</v>
      </c>
      <c r="L385" s="22">
        <v>45818</v>
      </c>
      <c r="M385" s="21">
        <v>-25</v>
      </c>
      <c r="N385" s="21">
        <f t="shared" si="20"/>
        <v>5</v>
      </c>
      <c r="O385" s="34">
        <f t="shared" si="21"/>
        <v>-316864.25</v>
      </c>
      <c r="P385" s="34">
        <f t="shared" si="22"/>
        <v>63372.85</v>
      </c>
      <c r="Q385" s="21">
        <f t="shared" si="23"/>
        <v>30</v>
      </c>
    </row>
    <row r="386" spans="1:17" x14ac:dyDescent="0.25">
      <c r="A386" s="21" t="s">
        <v>12</v>
      </c>
      <c r="B386" s="21" t="s">
        <v>274</v>
      </c>
      <c r="C386" s="20" t="s">
        <v>369</v>
      </c>
      <c r="D386" s="26" t="s">
        <v>370</v>
      </c>
      <c r="E386" s="22">
        <v>45814</v>
      </c>
      <c r="F386" s="22">
        <v>45814</v>
      </c>
      <c r="G386" s="21">
        <v>14831343597</v>
      </c>
      <c r="H386" s="21">
        <v>88</v>
      </c>
      <c r="I386" s="8">
        <v>829.7</v>
      </c>
      <c r="J386" s="22">
        <v>45844</v>
      </c>
      <c r="K386" s="8">
        <v>682.24</v>
      </c>
      <c r="L386" s="22">
        <v>45821</v>
      </c>
      <c r="M386" s="21">
        <v>-23</v>
      </c>
      <c r="N386" s="21">
        <f t="shared" si="20"/>
        <v>7</v>
      </c>
      <c r="O386" s="34">
        <f t="shared" si="21"/>
        <v>-15691.52</v>
      </c>
      <c r="P386" s="34">
        <f t="shared" si="22"/>
        <v>4775.68</v>
      </c>
      <c r="Q386" s="21">
        <f t="shared" si="23"/>
        <v>30</v>
      </c>
    </row>
    <row r="387" spans="1:17" x14ac:dyDescent="0.25">
      <c r="A387" s="21" t="s">
        <v>12</v>
      </c>
      <c r="B387" s="21" t="s">
        <v>274</v>
      </c>
      <c r="C387" s="20" t="s">
        <v>363</v>
      </c>
      <c r="D387" s="26">
        <v>1228620496</v>
      </c>
      <c r="E387" s="22">
        <v>45814</v>
      </c>
      <c r="F387" s="22">
        <v>45814</v>
      </c>
      <c r="G387" s="21">
        <v>14836789539</v>
      </c>
      <c r="H387" s="21">
        <v>114</v>
      </c>
      <c r="I387" s="8">
        <v>499.35</v>
      </c>
      <c r="J387" s="22">
        <v>45844</v>
      </c>
      <c r="K387" s="8">
        <v>409.3</v>
      </c>
      <c r="L387" s="22">
        <v>45831</v>
      </c>
      <c r="M387" s="21">
        <v>-13</v>
      </c>
      <c r="N387" s="21">
        <f t="shared" ref="N387:N450" si="24">L387-F387</f>
        <v>17</v>
      </c>
      <c r="O387" s="34">
        <f t="shared" ref="O387:O450" si="25">M387*K387</f>
        <v>-5320.9000000000005</v>
      </c>
      <c r="P387" s="34">
        <f t="shared" ref="P387:P450" si="26">N387*K387</f>
        <v>6958.1</v>
      </c>
      <c r="Q387" s="21">
        <f t="shared" ref="Q387:Q450" si="27">J387-F387</f>
        <v>30</v>
      </c>
    </row>
    <row r="388" spans="1:17" x14ac:dyDescent="0.25">
      <c r="A388" s="21" t="s">
        <v>12</v>
      </c>
      <c r="B388" s="21" t="s">
        <v>274</v>
      </c>
      <c r="C388" s="20" t="s">
        <v>276</v>
      </c>
      <c r="D388" s="26">
        <v>11582010150</v>
      </c>
      <c r="E388" s="22">
        <v>45819</v>
      </c>
      <c r="F388" s="22">
        <v>45819</v>
      </c>
      <c r="G388" s="21">
        <v>14865625749</v>
      </c>
      <c r="H388" s="21">
        <v>10034272</v>
      </c>
      <c r="I388" s="8">
        <v>381.79</v>
      </c>
      <c r="J388" s="22">
        <v>45849</v>
      </c>
      <c r="K388" s="8">
        <v>312.94</v>
      </c>
      <c r="L388" s="22">
        <v>45821</v>
      </c>
      <c r="M388" s="21">
        <v>-28</v>
      </c>
      <c r="N388" s="21">
        <f t="shared" si="24"/>
        <v>2</v>
      </c>
      <c r="O388" s="34">
        <f t="shared" si="25"/>
        <v>-8762.32</v>
      </c>
      <c r="P388" s="34">
        <f t="shared" si="26"/>
        <v>625.88</v>
      </c>
      <c r="Q388" s="21">
        <f t="shared" si="27"/>
        <v>30</v>
      </c>
    </row>
    <row r="389" spans="1:17" x14ac:dyDescent="0.25">
      <c r="A389" s="21" t="s">
        <v>12</v>
      </c>
      <c r="B389" s="21" t="s">
        <v>274</v>
      </c>
      <c r="C389" s="20" t="s">
        <v>283</v>
      </c>
      <c r="D389" s="26">
        <v>1177760491</v>
      </c>
      <c r="E389" s="22">
        <v>45818</v>
      </c>
      <c r="F389" s="22">
        <v>45818</v>
      </c>
      <c r="G389" s="21">
        <v>14868425643</v>
      </c>
      <c r="H389" s="21" t="s">
        <v>454</v>
      </c>
      <c r="I389" s="8">
        <v>52.93</v>
      </c>
      <c r="J389" s="22">
        <v>45848</v>
      </c>
      <c r="K389" s="8">
        <v>48.12</v>
      </c>
      <c r="L389" s="22">
        <v>45828</v>
      </c>
      <c r="M389" s="21">
        <v>-20</v>
      </c>
      <c r="N389" s="21">
        <f t="shared" si="24"/>
        <v>10</v>
      </c>
      <c r="O389" s="34">
        <f t="shared" si="25"/>
        <v>-962.4</v>
      </c>
      <c r="P389" s="34">
        <f t="shared" si="26"/>
        <v>481.2</v>
      </c>
      <c r="Q389" s="21">
        <f t="shared" si="27"/>
        <v>30</v>
      </c>
    </row>
    <row r="390" spans="1:17" x14ac:dyDescent="0.25">
      <c r="A390" s="21" t="s">
        <v>12</v>
      </c>
      <c r="B390" s="21" t="s">
        <v>274</v>
      </c>
      <c r="C390" s="20" t="s">
        <v>321</v>
      </c>
      <c r="D390" s="26">
        <v>2616630022</v>
      </c>
      <c r="E390" s="22">
        <v>45822</v>
      </c>
      <c r="F390" s="22">
        <v>45822</v>
      </c>
      <c r="G390" s="21">
        <v>14895210889</v>
      </c>
      <c r="H390" s="21">
        <v>3250012047</v>
      </c>
      <c r="I390" s="8">
        <v>1389.33</v>
      </c>
      <c r="J390" s="22">
        <v>45852</v>
      </c>
      <c r="K390" s="8">
        <v>1156.1400000000001</v>
      </c>
      <c r="L390" s="22">
        <v>45831</v>
      </c>
      <c r="M390" s="21">
        <v>-21</v>
      </c>
      <c r="N390" s="21">
        <f t="shared" si="24"/>
        <v>9</v>
      </c>
      <c r="O390" s="34">
        <f t="shared" si="25"/>
        <v>-24278.940000000002</v>
      </c>
      <c r="P390" s="34">
        <f t="shared" si="26"/>
        <v>10405.26</v>
      </c>
      <c r="Q390" s="21">
        <f t="shared" si="27"/>
        <v>30</v>
      </c>
    </row>
    <row r="391" spans="1:17" x14ac:dyDescent="0.25">
      <c r="A391" s="21" t="s">
        <v>12</v>
      </c>
      <c r="B391" s="21" t="s">
        <v>274</v>
      </c>
      <c r="C391" s="20" t="s">
        <v>170</v>
      </c>
      <c r="D391" s="26">
        <v>488410010</v>
      </c>
      <c r="E391" s="22">
        <v>45824</v>
      </c>
      <c r="F391" s="22">
        <v>45824</v>
      </c>
      <c r="G391" s="21">
        <v>14920605006</v>
      </c>
      <c r="H391" s="21">
        <v>4220625800018170</v>
      </c>
      <c r="I391" s="8">
        <v>8.74</v>
      </c>
      <c r="J391" s="22">
        <v>45854</v>
      </c>
      <c r="K391" s="8">
        <v>7.16</v>
      </c>
      <c r="L391" s="22">
        <v>45831</v>
      </c>
      <c r="M391" s="21">
        <v>-23</v>
      </c>
      <c r="N391" s="21">
        <f t="shared" si="24"/>
        <v>7</v>
      </c>
      <c r="O391" s="34">
        <f t="shared" si="25"/>
        <v>-164.68</v>
      </c>
      <c r="P391" s="34">
        <f t="shared" si="26"/>
        <v>50.120000000000005</v>
      </c>
      <c r="Q391" s="21">
        <f t="shared" si="27"/>
        <v>30</v>
      </c>
    </row>
    <row r="392" spans="1:17" x14ac:dyDescent="0.25">
      <c r="A392" s="21" t="s">
        <v>12</v>
      </c>
      <c r="B392" s="21" t="s">
        <v>274</v>
      </c>
      <c r="C392" s="20" t="s">
        <v>364</v>
      </c>
      <c r="D392" s="26">
        <v>8122660585</v>
      </c>
      <c r="E392" s="22">
        <v>45824</v>
      </c>
      <c r="F392" s="22">
        <v>45824</v>
      </c>
      <c r="G392" s="21">
        <v>14921433256</v>
      </c>
      <c r="H392" s="21" t="s">
        <v>455</v>
      </c>
      <c r="I392" s="8">
        <v>3452.9</v>
      </c>
      <c r="J392" s="22">
        <v>45854</v>
      </c>
      <c r="K392" s="8">
        <v>3320.1</v>
      </c>
      <c r="L392" s="22">
        <v>45831</v>
      </c>
      <c r="M392" s="21">
        <v>-23</v>
      </c>
      <c r="N392" s="21">
        <f t="shared" si="24"/>
        <v>7</v>
      </c>
      <c r="O392" s="34">
        <f t="shared" si="25"/>
        <v>-76362.3</v>
      </c>
      <c r="P392" s="34">
        <f t="shared" si="26"/>
        <v>23240.7</v>
      </c>
      <c r="Q392" s="21">
        <f t="shared" si="27"/>
        <v>30</v>
      </c>
    </row>
    <row r="393" spans="1:17" x14ac:dyDescent="0.25">
      <c r="A393" s="21" t="s">
        <v>12</v>
      </c>
      <c r="B393" s="21" t="s">
        <v>274</v>
      </c>
      <c r="C393" s="20" t="s">
        <v>275</v>
      </c>
      <c r="D393" s="26">
        <v>1788080156</v>
      </c>
      <c r="E393" s="22">
        <v>45825</v>
      </c>
      <c r="F393" s="22">
        <v>45825</v>
      </c>
      <c r="G393" s="21">
        <v>14927648941</v>
      </c>
      <c r="H393" s="21">
        <v>1010959541</v>
      </c>
      <c r="I393" s="8">
        <v>209.18</v>
      </c>
      <c r="J393" s="22">
        <v>45855</v>
      </c>
      <c r="K393" s="8">
        <v>171.46</v>
      </c>
      <c r="L393" s="22">
        <v>45831</v>
      </c>
      <c r="M393" s="21">
        <v>-24</v>
      </c>
      <c r="N393" s="21">
        <f t="shared" si="24"/>
        <v>6</v>
      </c>
      <c r="O393" s="34">
        <f t="shared" si="25"/>
        <v>-4115.04</v>
      </c>
      <c r="P393" s="34">
        <f t="shared" si="26"/>
        <v>1028.76</v>
      </c>
      <c r="Q393" s="21">
        <f t="shared" si="27"/>
        <v>30</v>
      </c>
    </row>
    <row r="394" spans="1:17" x14ac:dyDescent="0.25">
      <c r="A394" s="21" t="s">
        <v>12</v>
      </c>
      <c r="B394" s="21" t="s">
        <v>274</v>
      </c>
      <c r="C394" s="20" t="s">
        <v>366</v>
      </c>
      <c r="D394" s="26">
        <v>8526440154</v>
      </c>
      <c r="E394" s="22">
        <v>45825</v>
      </c>
      <c r="F394" s="22">
        <v>45825</v>
      </c>
      <c r="G394" s="21">
        <v>14933019620</v>
      </c>
      <c r="H394" s="21">
        <v>5752107207</v>
      </c>
      <c r="I394" s="8">
        <v>22750.799999999999</v>
      </c>
      <c r="J394" s="22">
        <v>45855</v>
      </c>
      <c r="K394" s="8">
        <v>18648.2</v>
      </c>
      <c r="L394" s="22">
        <v>45831</v>
      </c>
      <c r="M394" s="21">
        <v>-24</v>
      </c>
      <c r="N394" s="21">
        <f t="shared" si="24"/>
        <v>6</v>
      </c>
      <c r="O394" s="34">
        <f t="shared" si="25"/>
        <v>-447556.80000000005</v>
      </c>
      <c r="P394" s="34">
        <f t="shared" si="26"/>
        <v>111889.20000000001</v>
      </c>
      <c r="Q394" s="21">
        <f t="shared" si="27"/>
        <v>30</v>
      </c>
    </row>
    <row r="395" spans="1:17" x14ac:dyDescent="0.25">
      <c r="A395" s="21" t="s">
        <v>12</v>
      </c>
      <c r="B395" s="21" t="s">
        <v>274</v>
      </c>
      <c r="C395" s="20" t="s">
        <v>321</v>
      </c>
      <c r="D395" s="26">
        <v>2616630022</v>
      </c>
      <c r="E395" s="22">
        <v>45827</v>
      </c>
      <c r="F395" s="22">
        <v>45827</v>
      </c>
      <c r="G395" s="21">
        <v>14955609215</v>
      </c>
      <c r="H395" s="21">
        <v>2250104470</v>
      </c>
      <c r="I395" s="8">
        <v>5.88</v>
      </c>
      <c r="J395" s="22">
        <v>45857</v>
      </c>
      <c r="K395" s="8">
        <v>4.82</v>
      </c>
      <c r="L395" s="22">
        <v>45835</v>
      </c>
      <c r="M395" s="21">
        <v>-22</v>
      </c>
      <c r="N395" s="21">
        <f t="shared" si="24"/>
        <v>8</v>
      </c>
      <c r="O395" s="34">
        <f t="shared" si="25"/>
        <v>-106.04</v>
      </c>
      <c r="P395" s="34">
        <f t="shared" si="26"/>
        <v>38.56</v>
      </c>
      <c r="Q395" s="21">
        <f t="shared" si="27"/>
        <v>30</v>
      </c>
    </row>
    <row r="396" spans="1:17" x14ac:dyDescent="0.25">
      <c r="A396" s="21" t="s">
        <v>12</v>
      </c>
      <c r="B396" s="21" t="s">
        <v>274</v>
      </c>
      <c r="C396" s="20" t="s">
        <v>456</v>
      </c>
      <c r="D396" s="26">
        <v>80037830157</v>
      </c>
      <c r="E396" s="22">
        <v>45828</v>
      </c>
      <c r="F396" s="22">
        <v>45828</v>
      </c>
      <c r="G396" s="21">
        <v>14960525618</v>
      </c>
      <c r="H396" s="21" t="s">
        <v>457</v>
      </c>
      <c r="I396" s="8">
        <v>366</v>
      </c>
      <c r="J396" s="22">
        <v>45858</v>
      </c>
      <c r="K396" s="8">
        <v>300</v>
      </c>
      <c r="L396" s="22">
        <v>45838</v>
      </c>
      <c r="M396" s="21">
        <v>-20</v>
      </c>
      <c r="N396" s="21">
        <f t="shared" si="24"/>
        <v>10</v>
      </c>
      <c r="O396" s="34">
        <f t="shared" si="25"/>
        <v>-6000</v>
      </c>
      <c r="P396" s="34">
        <f t="shared" si="26"/>
        <v>3000</v>
      </c>
      <c r="Q396" s="21">
        <f t="shared" si="27"/>
        <v>30</v>
      </c>
    </row>
    <row r="397" spans="1:17" x14ac:dyDescent="0.25">
      <c r="A397" s="21" t="s">
        <v>12</v>
      </c>
      <c r="B397" s="21" t="s">
        <v>274</v>
      </c>
      <c r="C397" s="20" t="s">
        <v>279</v>
      </c>
      <c r="D397" s="26">
        <v>9771701001</v>
      </c>
      <c r="E397" s="22">
        <v>45831</v>
      </c>
      <c r="F397" s="22">
        <v>45831</v>
      </c>
      <c r="G397" s="21">
        <v>14977414631</v>
      </c>
      <c r="H397" s="21" t="s">
        <v>458</v>
      </c>
      <c r="I397" s="8">
        <v>18.3</v>
      </c>
      <c r="J397" s="22">
        <v>45861</v>
      </c>
      <c r="K397" s="8">
        <v>15</v>
      </c>
      <c r="L397" s="22">
        <v>45838</v>
      </c>
      <c r="M397" s="21">
        <v>-23</v>
      </c>
      <c r="N397" s="21">
        <f t="shared" si="24"/>
        <v>7</v>
      </c>
      <c r="O397" s="34">
        <f t="shared" si="25"/>
        <v>-345</v>
      </c>
      <c r="P397" s="34">
        <f t="shared" si="26"/>
        <v>105</v>
      </c>
      <c r="Q397" s="21">
        <f t="shared" si="27"/>
        <v>30</v>
      </c>
    </row>
    <row r="398" spans="1:17" x14ac:dyDescent="0.25">
      <c r="A398" s="21" t="s">
        <v>12</v>
      </c>
      <c r="B398" s="21" t="s">
        <v>274</v>
      </c>
      <c r="C398" s="20" t="s">
        <v>281</v>
      </c>
      <c r="D398" s="26">
        <v>7516911000</v>
      </c>
      <c r="E398" s="22">
        <v>45831</v>
      </c>
      <c r="F398" s="22">
        <v>45831</v>
      </c>
      <c r="G398" s="21">
        <v>14977610309</v>
      </c>
      <c r="H398" s="21" t="s">
        <v>459</v>
      </c>
      <c r="I398" s="8">
        <v>123.1</v>
      </c>
      <c r="J398" s="22">
        <v>45861</v>
      </c>
      <c r="K398" s="8">
        <v>100.9</v>
      </c>
      <c r="L398" s="22">
        <v>45838</v>
      </c>
      <c r="M398" s="21">
        <v>-23</v>
      </c>
      <c r="N398" s="21">
        <f t="shared" si="24"/>
        <v>7</v>
      </c>
      <c r="O398" s="34">
        <f t="shared" si="25"/>
        <v>-2320.7000000000003</v>
      </c>
      <c r="P398" s="34">
        <f t="shared" si="26"/>
        <v>706.30000000000007</v>
      </c>
      <c r="Q398" s="21">
        <f t="shared" si="27"/>
        <v>30</v>
      </c>
    </row>
    <row r="399" spans="1:17" x14ac:dyDescent="0.25">
      <c r="A399" s="21" t="s">
        <v>12</v>
      </c>
      <c r="B399" s="21" t="s">
        <v>274</v>
      </c>
      <c r="C399" s="20" t="s">
        <v>321</v>
      </c>
      <c r="D399" s="26">
        <v>2616630022</v>
      </c>
      <c r="E399" s="22">
        <v>45833</v>
      </c>
      <c r="F399" s="22">
        <v>45833</v>
      </c>
      <c r="G399" s="21">
        <v>14986700018</v>
      </c>
      <c r="H399" s="21">
        <v>2250113085</v>
      </c>
      <c r="I399" s="8">
        <v>1653.61</v>
      </c>
      <c r="J399" s="22">
        <v>45863</v>
      </c>
      <c r="K399" s="8">
        <v>1355.42</v>
      </c>
      <c r="L399" s="22">
        <v>45838</v>
      </c>
      <c r="M399" s="21">
        <v>-25</v>
      </c>
      <c r="N399" s="21">
        <f t="shared" si="24"/>
        <v>5</v>
      </c>
      <c r="O399" s="34">
        <f t="shared" si="25"/>
        <v>-33885.5</v>
      </c>
      <c r="P399" s="34">
        <f t="shared" si="26"/>
        <v>6777.1</v>
      </c>
      <c r="Q399" s="21">
        <f t="shared" si="27"/>
        <v>30</v>
      </c>
    </row>
    <row r="400" spans="1:17" x14ac:dyDescent="0.25">
      <c r="A400" s="21" t="s">
        <v>12</v>
      </c>
      <c r="B400" s="21" t="s">
        <v>274</v>
      </c>
      <c r="C400" s="20" t="s">
        <v>321</v>
      </c>
      <c r="D400" s="26">
        <v>2616630022</v>
      </c>
      <c r="E400" s="22">
        <v>45833</v>
      </c>
      <c r="F400" s="22">
        <v>45833</v>
      </c>
      <c r="G400" s="21">
        <v>14986727917</v>
      </c>
      <c r="H400" s="21">
        <v>2250113084</v>
      </c>
      <c r="I400" s="8">
        <v>26601.51</v>
      </c>
      <c r="J400" s="22">
        <v>45863</v>
      </c>
      <c r="K400" s="8">
        <v>21804.52</v>
      </c>
      <c r="L400" s="22">
        <v>45838</v>
      </c>
      <c r="M400" s="21">
        <v>-25</v>
      </c>
      <c r="N400" s="21">
        <f t="shared" si="24"/>
        <v>5</v>
      </c>
      <c r="O400" s="34">
        <f t="shared" si="25"/>
        <v>-545113</v>
      </c>
      <c r="P400" s="34">
        <f t="shared" si="26"/>
        <v>109022.6</v>
      </c>
      <c r="Q400" s="21">
        <f t="shared" si="27"/>
        <v>30</v>
      </c>
    </row>
    <row r="401" spans="1:17" x14ac:dyDescent="0.25">
      <c r="A401" s="21" t="s">
        <v>12</v>
      </c>
      <c r="B401" s="21" t="s">
        <v>274</v>
      </c>
      <c r="C401" s="20" t="s">
        <v>277</v>
      </c>
      <c r="D401" s="26">
        <v>97103880585</v>
      </c>
      <c r="E401" s="22">
        <v>45834</v>
      </c>
      <c r="F401" s="22">
        <v>45834</v>
      </c>
      <c r="G401" s="21">
        <v>14991108214</v>
      </c>
      <c r="H401" s="21">
        <v>1025149997</v>
      </c>
      <c r="I401" s="8">
        <v>143.49</v>
      </c>
      <c r="J401" s="22">
        <v>45864</v>
      </c>
      <c r="K401" s="8">
        <v>143.49</v>
      </c>
      <c r="L401" s="22">
        <v>45838</v>
      </c>
      <c r="M401" s="21">
        <v>-26</v>
      </c>
      <c r="N401" s="21">
        <f t="shared" si="24"/>
        <v>4</v>
      </c>
      <c r="O401" s="34">
        <f t="shared" si="25"/>
        <v>-3730.7400000000002</v>
      </c>
      <c r="P401" s="34">
        <f t="shared" si="26"/>
        <v>573.96</v>
      </c>
      <c r="Q401" s="21">
        <f t="shared" si="27"/>
        <v>30</v>
      </c>
    </row>
    <row r="402" spans="1:17" x14ac:dyDescent="0.25">
      <c r="A402" s="21" t="s">
        <v>12</v>
      </c>
      <c r="B402" s="21" t="s">
        <v>460</v>
      </c>
      <c r="C402" s="20" t="s">
        <v>461</v>
      </c>
      <c r="D402" s="26">
        <v>13365760159</v>
      </c>
      <c r="E402" s="22">
        <v>45741</v>
      </c>
      <c r="F402" s="22">
        <v>45741</v>
      </c>
      <c r="G402" s="21">
        <v>14315476484</v>
      </c>
      <c r="H402" s="21" t="s">
        <v>462</v>
      </c>
      <c r="I402" s="8">
        <v>1503</v>
      </c>
      <c r="J402" s="22">
        <v>45771</v>
      </c>
      <c r="K402" s="8">
        <v>1231.97</v>
      </c>
      <c r="L402" s="22">
        <v>45748</v>
      </c>
      <c r="M402" s="21">
        <v>-23</v>
      </c>
      <c r="N402" s="21">
        <f t="shared" si="24"/>
        <v>7</v>
      </c>
      <c r="O402" s="34">
        <f t="shared" si="25"/>
        <v>-28335.31</v>
      </c>
      <c r="P402" s="34">
        <f t="shared" si="26"/>
        <v>8623.7900000000009</v>
      </c>
      <c r="Q402" s="21">
        <f t="shared" si="27"/>
        <v>30</v>
      </c>
    </row>
    <row r="403" spans="1:17" x14ac:dyDescent="0.25">
      <c r="A403" s="21" t="s">
        <v>12</v>
      </c>
      <c r="B403" s="21" t="s">
        <v>460</v>
      </c>
      <c r="C403" s="20" t="s">
        <v>461</v>
      </c>
      <c r="D403" s="26">
        <v>13365760159</v>
      </c>
      <c r="E403" s="22">
        <v>45741</v>
      </c>
      <c r="F403" s="22">
        <v>45741</v>
      </c>
      <c r="G403" s="21">
        <v>14315500609</v>
      </c>
      <c r="H403" s="21" t="s">
        <v>463</v>
      </c>
      <c r="I403" s="8">
        <v>1534.16</v>
      </c>
      <c r="J403" s="22">
        <v>45771</v>
      </c>
      <c r="K403" s="8">
        <v>1257.51</v>
      </c>
      <c r="L403" s="22">
        <v>45748</v>
      </c>
      <c r="M403" s="21">
        <v>-23</v>
      </c>
      <c r="N403" s="21">
        <f t="shared" si="24"/>
        <v>7</v>
      </c>
      <c r="O403" s="34">
        <f t="shared" si="25"/>
        <v>-28922.73</v>
      </c>
      <c r="P403" s="34">
        <f t="shared" si="26"/>
        <v>8802.57</v>
      </c>
      <c r="Q403" s="21">
        <f t="shared" si="27"/>
        <v>30</v>
      </c>
    </row>
    <row r="404" spans="1:17" x14ac:dyDescent="0.25">
      <c r="A404" s="21" t="s">
        <v>12</v>
      </c>
      <c r="B404" s="21" t="s">
        <v>460</v>
      </c>
      <c r="C404" s="20" t="s">
        <v>461</v>
      </c>
      <c r="D404" s="26">
        <v>13365760159</v>
      </c>
      <c r="E404" s="22">
        <v>45741</v>
      </c>
      <c r="F404" s="22">
        <v>45741</v>
      </c>
      <c r="G404" s="21">
        <v>14315512650</v>
      </c>
      <c r="H404" s="21" t="s">
        <v>464</v>
      </c>
      <c r="I404" s="8">
        <v>8479</v>
      </c>
      <c r="J404" s="22">
        <v>45771</v>
      </c>
      <c r="K404" s="8">
        <v>6950</v>
      </c>
      <c r="L404" s="22">
        <v>45748</v>
      </c>
      <c r="M404" s="21">
        <v>-23</v>
      </c>
      <c r="N404" s="21">
        <f t="shared" si="24"/>
        <v>7</v>
      </c>
      <c r="O404" s="34">
        <f t="shared" si="25"/>
        <v>-159850</v>
      </c>
      <c r="P404" s="34">
        <f t="shared" si="26"/>
        <v>48650</v>
      </c>
      <c r="Q404" s="21">
        <f t="shared" si="27"/>
        <v>30</v>
      </c>
    </row>
    <row r="405" spans="1:17" x14ac:dyDescent="0.25">
      <c r="A405" s="21" t="s">
        <v>12</v>
      </c>
      <c r="B405" s="21" t="s">
        <v>460</v>
      </c>
      <c r="C405" s="20" t="s">
        <v>461</v>
      </c>
      <c r="D405" s="26">
        <v>13365760159</v>
      </c>
      <c r="E405" s="22">
        <v>45741</v>
      </c>
      <c r="F405" s="22">
        <v>45741</v>
      </c>
      <c r="G405" s="21">
        <v>14315636185</v>
      </c>
      <c r="H405" s="21" t="s">
        <v>465</v>
      </c>
      <c r="I405" s="8">
        <v>958.2</v>
      </c>
      <c r="J405" s="22">
        <v>45771</v>
      </c>
      <c r="K405" s="8">
        <v>785.41</v>
      </c>
      <c r="L405" s="22">
        <v>45748</v>
      </c>
      <c r="M405" s="21">
        <v>-23</v>
      </c>
      <c r="N405" s="21">
        <f t="shared" si="24"/>
        <v>7</v>
      </c>
      <c r="O405" s="34">
        <f t="shared" si="25"/>
        <v>-18064.43</v>
      </c>
      <c r="P405" s="34">
        <f t="shared" si="26"/>
        <v>5497.87</v>
      </c>
      <c r="Q405" s="21">
        <f t="shared" si="27"/>
        <v>30</v>
      </c>
    </row>
    <row r="406" spans="1:17" x14ac:dyDescent="0.25">
      <c r="A406" s="21" t="s">
        <v>12</v>
      </c>
      <c r="B406" s="21" t="s">
        <v>460</v>
      </c>
      <c r="C406" s="20" t="s">
        <v>466</v>
      </c>
      <c r="D406" s="26">
        <v>1876320498</v>
      </c>
      <c r="E406" s="22">
        <v>45747</v>
      </c>
      <c r="F406" s="22">
        <v>45747</v>
      </c>
      <c r="G406" s="21">
        <v>14349276335</v>
      </c>
      <c r="H406" s="21">
        <v>321</v>
      </c>
      <c r="I406" s="8">
        <v>439.2</v>
      </c>
      <c r="J406" s="22">
        <v>45777</v>
      </c>
      <c r="K406" s="8">
        <v>360</v>
      </c>
      <c r="L406" s="22">
        <v>45755</v>
      </c>
      <c r="M406" s="21">
        <v>-22</v>
      </c>
      <c r="N406" s="21">
        <f t="shared" si="24"/>
        <v>8</v>
      </c>
      <c r="O406" s="34">
        <f t="shared" si="25"/>
        <v>-7920</v>
      </c>
      <c r="P406" s="34">
        <f t="shared" si="26"/>
        <v>2880</v>
      </c>
      <c r="Q406" s="21">
        <f t="shared" si="27"/>
        <v>30</v>
      </c>
    </row>
    <row r="407" spans="1:17" x14ac:dyDescent="0.25">
      <c r="A407" s="21" t="s">
        <v>12</v>
      </c>
      <c r="B407" s="21" t="s">
        <v>460</v>
      </c>
      <c r="C407" s="20" t="s">
        <v>467</v>
      </c>
      <c r="D407" s="26">
        <v>1108630524</v>
      </c>
      <c r="E407" s="22">
        <v>45747</v>
      </c>
      <c r="F407" s="22">
        <v>45747</v>
      </c>
      <c r="G407" s="21">
        <v>14356236925</v>
      </c>
      <c r="H407" s="21" t="s">
        <v>468</v>
      </c>
      <c r="I407" s="8">
        <v>4453</v>
      </c>
      <c r="J407" s="22">
        <v>45777</v>
      </c>
      <c r="K407" s="8">
        <v>3650</v>
      </c>
      <c r="L407" s="22">
        <v>45755</v>
      </c>
      <c r="M407" s="21">
        <v>-22</v>
      </c>
      <c r="N407" s="21">
        <f t="shared" si="24"/>
        <v>8</v>
      </c>
      <c r="O407" s="34">
        <f t="shared" si="25"/>
        <v>-80300</v>
      </c>
      <c r="P407" s="34">
        <f t="shared" si="26"/>
        <v>29200</v>
      </c>
      <c r="Q407" s="21">
        <f t="shared" si="27"/>
        <v>30</v>
      </c>
    </row>
    <row r="408" spans="1:17" x14ac:dyDescent="0.25">
      <c r="A408" s="21" t="s">
        <v>12</v>
      </c>
      <c r="B408" s="21" t="s">
        <v>460</v>
      </c>
      <c r="C408" s="20" t="s">
        <v>467</v>
      </c>
      <c r="D408" s="26">
        <v>1108630524</v>
      </c>
      <c r="E408" s="22">
        <v>45748</v>
      </c>
      <c r="F408" s="22">
        <v>45748</v>
      </c>
      <c r="G408" s="21">
        <v>14367908213</v>
      </c>
      <c r="H408" s="21" t="s">
        <v>469</v>
      </c>
      <c r="I408" s="8">
        <v>5636.4</v>
      </c>
      <c r="J408" s="22">
        <v>45778</v>
      </c>
      <c r="K408" s="8">
        <v>4620</v>
      </c>
      <c r="L408" s="22">
        <v>45755</v>
      </c>
      <c r="M408" s="21">
        <v>-23</v>
      </c>
      <c r="N408" s="21">
        <f t="shared" si="24"/>
        <v>7</v>
      </c>
      <c r="O408" s="34">
        <f t="shared" si="25"/>
        <v>-106260</v>
      </c>
      <c r="P408" s="34">
        <f t="shared" si="26"/>
        <v>32340</v>
      </c>
      <c r="Q408" s="21">
        <f t="shared" si="27"/>
        <v>30</v>
      </c>
    </row>
    <row r="409" spans="1:17" x14ac:dyDescent="0.25">
      <c r="A409" s="21" t="s">
        <v>12</v>
      </c>
      <c r="B409" s="21" t="s">
        <v>460</v>
      </c>
      <c r="C409" s="20" t="s">
        <v>466</v>
      </c>
      <c r="D409" s="26">
        <v>1876320498</v>
      </c>
      <c r="E409" s="22">
        <v>45749</v>
      </c>
      <c r="F409" s="22">
        <v>45749</v>
      </c>
      <c r="G409" s="21">
        <v>14372512678</v>
      </c>
      <c r="H409" s="21">
        <v>336</v>
      </c>
      <c r="I409" s="8">
        <v>289.75</v>
      </c>
      <c r="J409" s="22">
        <v>45779</v>
      </c>
      <c r="K409" s="8">
        <v>237.5</v>
      </c>
      <c r="L409" s="22">
        <v>45755</v>
      </c>
      <c r="M409" s="21">
        <v>-24</v>
      </c>
      <c r="N409" s="21">
        <f t="shared" si="24"/>
        <v>6</v>
      </c>
      <c r="O409" s="34">
        <f t="shared" si="25"/>
        <v>-5700</v>
      </c>
      <c r="P409" s="34">
        <f t="shared" si="26"/>
        <v>1425</v>
      </c>
      <c r="Q409" s="21">
        <f t="shared" si="27"/>
        <v>30</v>
      </c>
    </row>
    <row r="410" spans="1:17" x14ac:dyDescent="0.25">
      <c r="A410" s="21" t="s">
        <v>12</v>
      </c>
      <c r="B410" s="21" t="s">
        <v>460</v>
      </c>
      <c r="C410" s="20" t="s">
        <v>470</v>
      </c>
      <c r="D410" s="26">
        <v>2289740488</v>
      </c>
      <c r="E410" s="22">
        <v>45750</v>
      </c>
      <c r="F410" s="22">
        <v>45750</v>
      </c>
      <c r="G410" s="21">
        <v>14382803417</v>
      </c>
      <c r="H410" s="21" t="s">
        <v>471</v>
      </c>
      <c r="I410" s="8">
        <v>1669.81</v>
      </c>
      <c r="J410" s="22">
        <v>45780</v>
      </c>
      <c r="K410" s="8">
        <v>1368.7</v>
      </c>
      <c r="L410" s="22">
        <v>45757</v>
      </c>
      <c r="M410" s="21">
        <v>-23</v>
      </c>
      <c r="N410" s="21">
        <f t="shared" si="24"/>
        <v>7</v>
      </c>
      <c r="O410" s="34">
        <f t="shared" si="25"/>
        <v>-31480.100000000002</v>
      </c>
      <c r="P410" s="34">
        <f t="shared" si="26"/>
        <v>9580.9</v>
      </c>
      <c r="Q410" s="21">
        <f t="shared" si="27"/>
        <v>30</v>
      </c>
    </row>
    <row r="411" spans="1:17" x14ac:dyDescent="0.25">
      <c r="A411" s="21" t="s">
        <v>12</v>
      </c>
      <c r="B411" s="21" t="s">
        <v>460</v>
      </c>
      <c r="C411" s="20" t="s">
        <v>466</v>
      </c>
      <c r="D411" s="26">
        <v>1876320498</v>
      </c>
      <c r="E411" s="22">
        <v>45750</v>
      </c>
      <c r="F411" s="22">
        <v>45750</v>
      </c>
      <c r="G411" s="21">
        <v>14386466790</v>
      </c>
      <c r="H411" s="21">
        <v>342</v>
      </c>
      <c r="I411" s="8">
        <v>400.16</v>
      </c>
      <c r="J411" s="22">
        <v>45780</v>
      </c>
      <c r="K411" s="8">
        <v>328</v>
      </c>
      <c r="L411" s="22">
        <v>45755</v>
      </c>
      <c r="M411" s="21">
        <v>-25</v>
      </c>
      <c r="N411" s="21">
        <f t="shared" si="24"/>
        <v>5</v>
      </c>
      <c r="O411" s="34">
        <f t="shared" si="25"/>
        <v>-8200</v>
      </c>
      <c r="P411" s="34">
        <f t="shared" si="26"/>
        <v>1640</v>
      </c>
      <c r="Q411" s="21">
        <f t="shared" si="27"/>
        <v>30</v>
      </c>
    </row>
    <row r="412" spans="1:17" x14ac:dyDescent="0.25">
      <c r="A412" s="21" t="s">
        <v>12</v>
      </c>
      <c r="B412" s="21" t="s">
        <v>460</v>
      </c>
      <c r="C412" s="20" t="s">
        <v>210</v>
      </c>
      <c r="D412" s="26">
        <v>6188330150</v>
      </c>
      <c r="E412" s="22">
        <v>45754</v>
      </c>
      <c r="F412" s="22">
        <v>45754</v>
      </c>
      <c r="G412" s="21">
        <v>14412573697</v>
      </c>
      <c r="H412" s="21">
        <v>2115749</v>
      </c>
      <c r="I412" s="8">
        <v>11400.16</v>
      </c>
      <c r="J412" s="22">
        <v>45784</v>
      </c>
      <c r="K412" s="8">
        <v>9344.39</v>
      </c>
      <c r="L412" s="22">
        <v>45765</v>
      </c>
      <c r="M412" s="21">
        <v>-19</v>
      </c>
      <c r="N412" s="21">
        <f t="shared" si="24"/>
        <v>11</v>
      </c>
      <c r="O412" s="34">
        <f t="shared" si="25"/>
        <v>-177543.40999999997</v>
      </c>
      <c r="P412" s="34">
        <f t="shared" si="26"/>
        <v>102788.29</v>
      </c>
      <c r="Q412" s="21">
        <f t="shared" si="27"/>
        <v>30</v>
      </c>
    </row>
    <row r="413" spans="1:17" x14ac:dyDescent="0.25">
      <c r="A413" s="21" t="s">
        <v>12</v>
      </c>
      <c r="B413" s="21" t="s">
        <v>460</v>
      </c>
      <c r="C413" s="20" t="s">
        <v>472</v>
      </c>
      <c r="D413" s="26">
        <v>1963280464</v>
      </c>
      <c r="E413" s="22">
        <v>45756</v>
      </c>
      <c r="F413" s="22">
        <v>45756</v>
      </c>
      <c r="G413" s="21">
        <v>14424848136</v>
      </c>
      <c r="H413" s="24">
        <v>1132344</v>
      </c>
      <c r="I413" s="8">
        <v>67</v>
      </c>
      <c r="J413" s="22">
        <v>45786</v>
      </c>
      <c r="K413" s="8">
        <v>54.92</v>
      </c>
      <c r="L413" s="22">
        <v>45765</v>
      </c>
      <c r="M413" s="21">
        <v>-21</v>
      </c>
      <c r="N413" s="21">
        <f t="shared" si="24"/>
        <v>9</v>
      </c>
      <c r="O413" s="34">
        <f t="shared" si="25"/>
        <v>-1153.32</v>
      </c>
      <c r="P413" s="34">
        <f t="shared" si="26"/>
        <v>494.28000000000003</v>
      </c>
      <c r="Q413" s="21">
        <f t="shared" si="27"/>
        <v>30</v>
      </c>
    </row>
    <row r="414" spans="1:17" x14ac:dyDescent="0.25">
      <c r="A414" s="21" t="s">
        <v>12</v>
      </c>
      <c r="B414" s="21" t="s">
        <v>460</v>
      </c>
      <c r="C414" s="20" t="s">
        <v>461</v>
      </c>
      <c r="D414" s="26">
        <v>13365760159</v>
      </c>
      <c r="E414" s="22">
        <v>45756</v>
      </c>
      <c r="F414" s="22">
        <v>45756</v>
      </c>
      <c r="G414" s="21">
        <v>14430176242</v>
      </c>
      <c r="H414" s="21" t="s">
        <v>473</v>
      </c>
      <c r="I414" s="8">
        <v>1185.02</v>
      </c>
      <c r="J414" s="22">
        <v>45786</v>
      </c>
      <c r="K414" s="8">
        <v>971.33</v>
      </c>
      <c r="L414" s="22">
        <v>45769</v>
      </c>
      <c r="M414" s="21">
        <v>-17</v>
      </c>
      <c r="N414" s="21">
        <f t="shared" si="24"/>
        <v>13</v>
      </c>
      <c r="O414" s="34">
        <f t="shared" si="25"/>
        <v>-16512.61</v>
      </c>
      <c r="P414" s="34">
        <f t="shared" si="26"/>
        <v>12627.29</v>
      </c>
      <c r="Q414" s="21">
        <f t="shared" si="27"/>
        <v>30</v>
      </c>
    </row>
    <row r="415" spans="1:17" x14ac:dyDescent="0.25">
      <c r="A415" s="21" t="s">
        <v>12</v>
      </c>
      <c r="B415" s="21" t="s">
        <v>460</v>
      </c>
      <c r="C415" s="20" t="s">
        <v>474</v>
      </c>
      <c r="D415" s="26">
        <v>842450124</v>
      </c>
      <c r="E415" s="22">
        <v>45757</v>
      </c>
      <c r="F415" s="22">
        <v>45757</v>
      </c>
      <c r="G415" s="21">
        <v>14435448013</v>
      </c>
      <c r="H415" s="21" t="s">
        <v>475</v>
      </c>
      <c r="I415" s="8">
        <v>5952.62</v>
      </c>
      <c r="J415" s="22">
        <v>45787</v>
      </c>
      <c r="K415" s="8">
        <v>4879.2</v>
      </c>
      <c r="L415" s="22">
        <v>45782</v>
      </c>
      <c r="M415" s="21">
        <v>-5</v>
      </c>
      <c r="N415" s="21">
        <f t="shared" si="24"/>
        <v>25</v>
      </c>
      <c r="O415" s="34">
        <f t="shared" si="25"/>
        <v>-24396</v>
      </c>
      <c r="P415" s="34">
        <f t="shared" si="26"/>
        <v>121980</v>
      </c>
      <c r="Q415" s="21">
        <f t="shared" si="27"/>
        <v>30</v>
      </c>
    </row>
    <row r="416" spans="1:17" x14ac:dyDescent="0.25">
      <c r="A416" s="21" t="s">
        <v>12</v>
      </c>
      <c r="B416" s="21" t="s">
        <v>460</v>
      </c>
      <c r="C416" s="20" t="s">
        <v>476</v>
      </c>
      <c r="D416" s="26">
        <v>6907290156</v>
      </c>
      <c r="E416" s="22">
        <v>45757</v>
      </c>
      <c r="F416" s="22">
        <v>45757</v>
      </c>
      <c r="G416" s="21">
        <v>14437104983</v>
      </c>
      <c r="H416" s="21">
        <v>2101616</v>
      </c>
      <c r="I416" s="8">
        <v>254.14</v>
      </c>
      <c r="J416" s="22">
        <v>45787</v>
      </c>
      <c r="K416" s="8">
        <v>208.31</v>
      </c>
      <c r="L416" s="22">
        <v>45776</v>
      </c>
      <c r="M416" s="21">
        <v>-11</v>
      </c>
      <c r="N416" s="21">
        <f t="shared" si="24"/>
        <v>19</v>
      </c>
      <c r="O416" s="34">
        <f t="shared" si="25"/>
        <v>-2291.41</v>
      </c>
      <c r="P416" s="34">
        <f t="shared" si="26"/>
        <v>3957.89</v>
      </c>
      <c r="Q416" s="21">
        <f t="shared" si="27"/>
        <v>30</v>
      </c>
    </row>
    <row r="417" spans="1:17" x14ac:dyDescent="0.25">
      <c r="A417" s="21" t="s">
        <v>12</v>
      </c>
      <c r="B417" s="21" t="s">
        <v>460</v>
      </c>
      <c r="C417" s="20" t="s">
        <v>466</v>
      </c>
      <c r="D417" s="26">
        <v>1876320498</v>
      </c>
      <c r="E417" s="22">
        <v>45758</v>
      </c>
      <c r="F417" s="22">
        <v>45758</v>
      </c>
      <c r="G417" s="21">
        <v>14444230747</v>
      </c>
      <c r="H417" s="21">
        <v>369</v>
      </c>
      <c r="I417" s="8">
        <v>140.06</v>
      </c>
      <c r="J417" s="22">
        <v>45788</v>
      </c>
      <c r="K417" s="8">
        <v>49.2</v>
      </c>
      <c r="L417" s="22">
        <v>45771</v>
      </c>
      <c r="M417" s="21">
        <v>-17</v>
      </c>
      <c r="N417" s="21">
        <f t="shared" si="24"/>
        <v>13</v>
      </c>
      <c r="O417" s="34">
        <f t="shared" si="25"/>
        <v>-836.40000000000009</v>
      </c>
      <c r="P417" s="34">
        <f t="shared" si="26"/>
        <v>639.6</v>
      </c>
      <c r="Q417" s="21">
        <f t="shared" si="27"/>
        <v>30</v>
      </c>
    </row>
    <row r="418" spans="1:17" x14ac:dyDescent="0.25">
      <c r="A418" s="21" t="s">
        <v>12</v>
      </c>
      <c r="B418" s="21" t="s">
        <v>460</v>
      </c>
      <c r="C418" s="20" t="s">
        <v>466</v>
      </c>
      <c r="D418" s="26">
        <v>1876320498</v>
      </c>
      <c r="E418" s="22">
        <v>45758</v>
      </c>
      <c r="F418" s="22">
        <v>45758</v>
      </c>
      <c r="G418" s="21">
        <v>14444247881</v>
      </c>
      <c r="H418" s="21">
        <v>375</v>
      </c>
      <c r="I418" s="8">
        <v>146.4</v>
      </c>
      <c r="J418" s="22">
        <v>45788</v>
      </c>
      <c r="K418" s="8">
        <v>120</v>
      </c>
      <c r="L418" s="22">
        <v>45771</v>
      </c>
      <c r="M418" s="21">
        <v>-17</v>
      </c>
      <c r="N418" s="21">
        <f t="shared" si="24"/>
        <v>13</v>
      </c>
      <c r="O418" s="34">
        <f t="shared" si="25"/>
        <v>-2040</v>
      </c>
      <c r="P418" s="34">
        <f t="shared" si="26"/>
        <v>1560</v>
      </c>
      <c r="Q418" s="21">
        <f t="shared" si="27"/>
        <v>30</v>
      </c>
    </row>
    <row r="419" spans="1:17" x14ac:dyDescent="0.25">
      <c r="A419" s="21" t="s">
        <v>12</v>
      </c>
      <c r="B419" s="21" t="s">
        <v>460</v>
      </c>
      <c r="C419" s="20" t="s">
        <v>477</v>
      </c>
      <c r="D419" s="26">
        <v>4834730485</v>
      </c>
      <c r="E419" s="22">
        <v>45762</v>
      </c>
      <c r="F419" s="22">
        <v>45762</v>
      </c>
      <c r="G419" s="21">
        <v>14473559274</v>
      </c>
      <c r="H419" s="21">
        <v>50</v>
      </c>
      <c r="I419" s="8">
        <v>3172</v>
      </c>
      <c r="J419" s="22">
        <v>45792</v>
      </c>
      <c r="K419" s="8">
        <v>2600</v>
      </c>
      <c r="L419" s="22">
        <v>45782</v>
      </c>
      <c r="M419" s="21">
        <v>-10</v>
      </c>
      <c r="N419" s="21">
        <f t="shared" si="24"/>
        <v>20</v>
      </c>
      <c r="O419" s="34">
        <f t="shared" si="25"/>
        <v>-26000</v>
      </c>
      <c r="P419" s="34">
        <f t="shared" si="26"/>
        <v>52000</v>
      </c>
      <c r="Q419" s="21">
        <f t="shared" si="27"/>
        <v>30</v>
      </c>
    </row>
    <row r="420" spans="1:17" x14ac:dyDescent="0.25">
      <c r="A420" s="21" t="s">
        <v>12</v>
      </c>
      <c r="B420" s="21" t="s">
        <v>460</v>
      </c>
      <c r="C420" s="20" t="s">
        <v>466</v>
      </c>
      <c r="D420" s="26">
        <v>1876320498</v>
      </c>
      <c r="E420" s="22">
        <v>45763</v>
      </c>
      <c r="F420" s="22">
        <v>45763</v>
      </c>
      <c r="G420" s="21">
        <v>14490117712</v>
      </c>
      <c r="H420" s="21">
        <v>387</v>
      </c>
      <c r="I420" s="8">
        <v>109.8</v>
      </c>
      <c r="J420" s="22">
        <v>45793</v>
      </c>
      <c r="K420" s="8">
        <v>90</v>
      </c>
      <c r="L420" s="22">
        <v>45771</v>
      </c>
      <c r="M420" s="21">
        <v>-22</v>
      </c>
      <c r="N420" s="21">
        <f t="shared" si="24"/>
        <v>8</v>
      </c>
      <c r="O420" s="34">
        <f t="shared" si="25"/>
        <v>-1980</v>
      </c>
      <c r="P420" s="34">
        <f t="shared" si="26"/>
        <v>720</v>
      </c>
      <c r="Q420" s="21">
        <f t="shared" si="27"/>
        <v>30</v>
      </c>
    </row>
    <row r="421" spans="1:17" x14ac:dyDescent="0.25">
      <c r="A421" s="21" t="s">
        <v>12</v>
      </c>
      <c r="B421" s="21" t="s">
        <v>460</v>
      </c>
      <c r="C421" s="20" t="s">
        <v>277</v>
      </c>
      <c r="D421" s="26">
        <v>97103880585</v>
      </c>
      <c r="E421" s="22">
        <v>45769</v>
      </c>
      <c r="F421" s="22">
        <v>45769</v>
      </c>
      <c r="G421" s="21">
        <v>14522887213</v>
      </c>
      <c r="H421" s="21">
        <v>3250133270</v>
      </c>
      <c r="I421" s="8">
        <v>16019.73</v>
      </c>
      <c r="J421" s="22">
        <v>45799</v>
      </c>
      <c r="K421" s="8">
        <v>13130.93</v>
      </c>
      <c r="L421" s="22">
        <v>45782</v>
      </c>
      <c r="M421" s="21">
        <v>-17</v>
      </c>
      <c r="N421" s="21">
        <f t="shared" si="24"/>
        <v>13</v>
      </c>
      <c r="O421" s="34">
        <f t="shared" si="25"/>
        <v>-223225.81</v>
      </c>
      <c r="P421" s="34">
        <f t="shared" si="26"/>
        <v>170702.09</v>
      </c>
      <c r="Q421" s="21">
        <f t="shared" si="27"/>
        <v>30</v>
      </c>
    </row>
    <row r="422" spans="1:17" x14ac:dyDescent="0.25">
      <c r="A422" s="21" t="s">
        <v>12</v>
      </c>
      <c r="B422" s="21" t="s">
        <v>460</v>
      </c>
      <c r="C422" s="20" t="s">
        <v>277</v>
      </c>
      <c r="D422" s="26">
        <v>97103880585</v>
      </c>
      <c r="E422" s="22">
        <v>45770</v>
      </c>
      <c r="F422" s="22">
        <v>45770</v>
      </c>
      <c r="G422" s="21">
        <v>14531897718</v>
      </c>
      <c r="H422" s="21">
        <v>1025097967</v>
      </c>
      <c r="I422" s="8">
        <v>2902</v>
      </c>
      <c r="J422" s="22">
        <v>45800</v>
      </c>
      <c r="K422" s="8">
        <v>2902</v>
      </c>
      <c r="L422" s="22">
        <v>45776</v>
      </c>
      <c r="M422" s="21">
        <v>-24</v>
      </c>
      <c r="N422" s="21">
        <f t="shared" si="24"/>
        <v>6</v>
      </c>
      <c r="O422" s="34">
        <f t="shared" si="25"/>
        <v>-69648</v>
      </c>
      <c r="P422" s="34">
        <f t="shared" si="26"/>
        <v>17412</v>
      </c>
      <c r="Q422" s="21">
        <f t="shared" si="27"/>
        <v>30</v>
      </c>
    </row>
    <row r="423" spans="1:17" x14ac:dyDescent="0.25">
      <c r="A423" s="21" t="s">
        <v>12</v>
      </c>
      <c r="B423" s="21" t="s">
        <v>460</v>
      </c>
      <c r="C423" s="20" t="s">
        <v>474</v>
      </c>
      <c r="D423" s="26">
        <v>842450124</v>
      </c>
      <c r="E423" s="22">
        <v>45776</v>
      </c>
      <c r="F423" s="22">
        <v>45776</v>
      </c>
      <c r="G423" s="21">
        <v>14557005775</v>
      </c>
      <c r="H423" s="21" t="s">
        <v>478</v>
      </c>
      <c r="I423" s="8">
        <v>1032.1199999999999</v>
      </c>
      <c r="J423" s="22">
        <v>45806</v>
      </c>
      <c r="K423" s="8">
        <v>846</v>
      </c>
      <c r="L423" s="22">
        <v>45785</v>
      </c>
      <c r="M423" s="21">
        <v>-21</v>
      </c>
      <c r="N423" s="21">
        <f t="shared" si="24"/>
        <v>9</v>
      </c>
      <c r="O423" s="34">
        <f t="shared" si="25"/>
        <v>-17766</v>
      </c>
      <c r="P423" s="34">
        <f t="shared" si="26"/>
        <v>7614</v>
      </c>
      <c r="Q423" s="21">
        <f t="shared" si="27"/>
        <v>30</v>
      </c>
    </row>
    <row r="424" spans="1:17" x14ac:dyDescent="0.25">
      <c r="A424" s="21" t="s">
        <v>12</v>
      </c>
      <c r="B424" s="21" t="s">
        <v>460</v>
      </c>
      <c r="C424" s="20" t="s">
        <v>466</v>
      </c>
      <c r="D424" s="26">
        <v>1876320498</v>
      </c>
      <c r="E424" s="22">
        <v>45776</v>
      </c>
      <c r="F424" s="22">
        <v>45776</v>
      </c>
      <c r="G424" s="21">
        <v>14557790941</v>
      </c>
      <c r="H424" s="21">
        <v>437</v>
      </c>
      <c r="I424" s="8">
        <v>1297.03</v>
      </c>
      <c r="J424" s="22">
        <v>45806</v>
      </c>
      <c r="K424" s="8">
        <v>1063.1400000000001</v>
      </c>
      <c r="L424" s="22">
        <v>45785</v>
      </c>
      <c r="M424" s="21">
        <v>-21</v>
      </c>
      <c r="N424" s="21">
        <f t="shared" si="24"/>
        <v>9</v>
      </c>
      <c r="O424" s="34">
        <f t="shared" si="25"/>
        <v>-22325.940000000002</v>
      </c>
      <c r="P424" s="34">
        <f t="shared" si="26"/>
        <v>9568.26</v>
      </c>
      <c r="Q424" s="21">
        <f t="shared" si="27"/>
        <v>30</v>
      </c>
    </row>
    <row r="425" spans="1:17" x14ac:dyDescent="0.25">
      <c r="A425" s="21" t="s">
        <v>12</v>
      </c>
      <c r="B425" s="21" t="s">
        <v>460</v>
      </c>
      <c r="C425" s="20" t="s">
        <v>466</v>
      </c>
      <c r="D425" s="26">
        <v>1876320498</v>
      </c>
      <c r="E425" s="22">
        <v>45777</v>
      </c>
      <c r="F425" s="22">
        <v>45777</v>
      </c>
      <c r="G425" s="21">
        <v>14566397014</v>
      </c>
      <c r="H425" s="21">
        <v>447</v>
      </c>
      <c r="I425" s="8">
        <v>640.5</v>
      </c>
      <c r="J425" s="22">
        <v>45807</v>
      </c>
      <c r="K425" s="8">
        <v>525</v>
      </c>
      <c r="L425" s="22">
        <v>45785</v>
      </c>
      <c r="M425" s="21">
        <v>-22</v>
      </c>
      <c r="N425" s="21">
        <f t="shared" si="24"/>
        <v>8</v>
      </c>
      <c r="O425" s="34">
        <f t="shared" si="25"/>
        <v>-11550</v>
      </c>
      <c r="P425" s="34">
        <f t="shared" si="26"/>
        <v>4200</v>
      </c>
      <c r="Q425" s="21">
        <f t="shared" si="27"/>
        <v>30</v>
      </c>
    </row>
    <row r="426" spans="1:17" x14ac:dyDescent="0.25">
      <c r="A426" s="21" t="s">
        <v>12</v>
      </c>
      <c r="B426" s="21" t="s">
        <v>460</v>
      </c>
      <c r="C426" s="20" t="s">
        <v>466</v>
      </c>
      <c r="D426" s="26">
        <v>1876320498</v>
      </c>
      <c r="E426" s="22">
        <v>45777</v>
      </c>
      <c r="F426" s="22">
        <v>45777</v>
      </c>
      <c r="G426" s="21">
        <v>14567756020</v>
      </c>
      <c r="H426" s="21">
        <v>449</v>
      </c>
      <c r="I426" s="8">
        <v>231.92</v>
      </c>
      <c r="J426" s="22">
        <v>45807</v>
      </c>
      <c r="K426" s="8">
        <v>190.1</v>
      </c>
      <c r="L426" s="22">
        <v>45785</v>
      </c>
      <c r="M426" s="21">
        <v>-22</v>
      </c>
      <c r="N426" s="21">
        <f t="shared" si="24"/>
        <v>8</v>
      </c>
      <c r="O426" s="34">
        <f t="shared" si="25"/>
        <v>-4182.2</v>
      </c>
      <c r="P426" s="34">
        <f t="shared" si="26"/>
        <v>1520.8</v>
      </c>
      <c r="Q426" s="21">
        <f t="shared" si="27"/>
        <v>30</v>
      </c>
    </row>
    <row r="427" spans="1:17" x14ac:dyDescent="0.25">
      <c r="A427" s="21" t="s">
        <v>12</v>
      </c>
      <c r="B427" s="21" t="s">
        <v>460</v>
      </c>
      <c r="C427" s="20" t="s">
        <v>467</v>
      </c>
      <c r="D427" s="26">
        <v>1108630524</v>
      </c>
      <c r="E427" s="22">
        <v>45777</v>
      </c>
      <c r="F427" s="22">
        <v>45777</v>
      </c>
      <c r="G427" s="21">
        <v>14570247866</v>
      </c>
      <c r="H427" s="21" t="s">
        <v>479</v>
      </c>
      <c r="I427" s="8">
        <v>4453</v>
      </c>
      <c r="J427" s="22">
        <v>45807</v>
      </c>
      <c r="K427" s="8">
        <v>3650</v>
      </c>
      <c r="L427" s="22">
        <v>45793</v>
      </c>
      <c r="M427" s="21">
        <v>-14</v>
      </c>
      <c r="N427" s="21">
        <f t="shared" si="24"/>
        <v>16</v>
      </c>
      <c r="O427" s="34">
        <f t="shared" si="25"/>
        <v>-51100</v>
      </c>
      <c r="P427" s="34">
        <f t="shared" si="26"/>
        <v>58400</v>
      </c>
      <c r="Q427" s="21">
        <f t="shared" si="27"/>
        <v>30</v>
      </c>
    </row>
    <row r="428" spans="1:17" x14ac:dyDescent="0.25">
      <c r="A428" s="21" t="s">
        <v>12</v>
      </c>
      <c r="B428" s="21" t="s">
        <v>460</v>
      </c>
      <c r="C428" s="20" t="s">
        <v>467</v>
      </c>
      <c r="D428" s="26">
        <v>1108630524</v>
      </c>
      <c r="E428" s="22">
        <v>45779</v>
      </c>
      <c r="F428" s="22">
        <v>45779</v>
      </c>
      <c r="G428" s="21">
        <v>14586547984</v>
      </c>
      <c r="H428" s="21" t="s">
        <v>480</v>
      </c>
      <c r="I428" s="8">
        <v>5636.4</v>
      </c>
      <c r="J428" s="22">
        <v>45809</v>
      </c>
      <c r="K428" s="8">
        <v>4620</v>
      </c>
      <c r="L428" s="22">
        <v>45793</v>
      </c>
      <c r="M428" s="21">
        <v>-16</v>
      </c>
      <c r="N428" s="21">
        <f t="shared" si="24"/>
        <v>14</v>
      </c>
      <c r="O428" s="34">
        <f t="shared" si="25"/>
        <v>-73920</v>
      </c>
      <c r="P428" s="34">
        <f t="shared" si="26"/>
        <v>64680</v>
      </c>
      <c r="Q428" s="21">
        <f t="shared" si="27"/>
        <v>30</v>
      </c>
    </row>
    <row r="429" spans="1:17" x14ac:dyDescent="0.25">
      <c r="A429" s="21" t="s">
        <v>12</v>
      </c>
      <c r="B429" s="21" t="s">
        <v>460</v>
      </c>
      <c r="C429" s="20" t="s">
        <v>466</v>
      </c>
      <c r="D429" s="26">
        <v>1876320498</v>
      </c>
      <c r="E429" s="22">
        <v>45782</v>
      </c>
      <c r="F429" s="22">
        <v>45782</v>
      </c>
      <c r="G429" s="21">
        <v>14595634491</v>
      </c>
      <c r="H429" s="21">
        <v>456</v>
      </c>
      <c r="I429" s="8">
        <v>414.59</v>
      </c>
      <c r="J429" s="22">
        <v>45812</v>
      </c>
      <c r="K429" s="8">
        <v>339.83</v>
      </c>
      <c r="L429" s="22">
        <v>45793</v>
      </c>
      <c r="M429" s="21">
        <v>-19</v>
      </c>
      <c r="N429" s="21">
        <f t="shared" si="24"/>
        <v>11</v>
      </c>
      <c r="O429" s="34">
        <f t="shared" si="25"/>
        <v>-6456.7699999999995</v>
      </c>
      <c r="P429" s="34">
        <f t="shared" si="26"/>
        <v>3738.1299999999997</v>
      </c>
      <c r="Q429" s="21">
        <f t="shared" si="27"/>
        <v>30</v>
      </c>
    </row>
    <row r="430" spans="1:17" x14ac:dyDescent="0.25">
      <c r="A430" s="21" t="s">
        <v>12</v>
      </c>
      <c r="B430" s="21" t="s">
        <v>460</v>
      </c>
      <c r="C430" s="20" t="s">
        <v>466</v>
      </c>
      <c r="D430" s="26">
        <v>1876320498</v>
      </c>
      <c r="E430" s="22">
        <v>45784</v>
      </c>
      <c r="F430" s="22">
        <v>45784</v>
      </c>
      <c r="G430" s="21">
        <v>14620352964</v>
      </c>
      <c r="H430" s="21">
        <v>469</v>
      </c>
      <c r="I430" s="8">
        <v>96.62</v>
      </c>
      <c r="J430" s="22">
        <v>45814</v>
      </c>
      <c r="K430" s="8">
        <v>79.2</v>
      </c>
      <c r="L430" s="22">
        <v>45793</v>
      </c>
      <c r="M430" s="21">
        <v>-21</v>
      </c>
      <c r="N430" s="21">
        <f t="shared" si="24"/>
        <v>9</v>
      </c>
      <c r="O430" s="34">
        <f t="shared" si="25"/>
        <v>-1663.2</v>
      </c>
      <c r="P430" s="34">
        <f t="shared" si="26"/>
        <v>712.80000000000007</v>
      </c>
      <c r="Q430" s="21">
        <f t="shared" si="27"/>
        <v>30</v>
      </c>
    </row>
    <row r="431" spans="1:17" x14ac:dyDescent="0.25">
      <c r="A431" s="21" t="s">
        <v>12</v>
      </c>
      <c r="B431" s="21" t="s">
        <v>460</v>
      </c>
      <c r="C431" s="20" t="s">
        <v>481</v>
      </c>
      <c r="D431" s="26">
        <v>1652270974</v>
      </c>
      <c r="E431" s="22">
        <v>45784</v>
      </c>
      <c r="F431" s="22">
        <v>45784</v>
      </c>
      <c r="G431" s="21">
        <v>14620976896</v>
      </c>
      <c r="H431" s="21" t="s">
        <v>227</v>
      </c>
      <c r="I431" s="8">
        <v>3200.96</v>
      </c>
      <c r="J431" s="22">
        <v>45814</v>
      </c>
      <c r="K431" s="8">
        <v>2623.74</v>
      </c>
      <c r="L431" s="22">
        <v>45804</v>
      </c>
      <c r="M431" s="21">
        <v>-10</v>
      </c>
      <c r="N431" s="21">
        <f t="shared" si="24"/>
        <v>20</v>
      </c>
      <c r="O431" s="34">
        <f t="shared" si="25"/>
        <v>-26237.399999999998</v>
      </c>
      <c r="P431" s="34">
        <f t="shared" si="26"/>
        <v>52474.799999999996</v>
      </c>
      <c r="Q431" s="21">
        <f t="shared" si="27"/>
        <v>30</v>
      </c>
    </row>
    <row r="432" spans="1:17" x14ac:dyDescent="0.25">
      <c r="A432" s="21" t="s">
        <v>12</v>
      </c>
      <c r="B432" s="21" t="s">
        <v>460</v>
      </c>
      <c r="C432" s="20" t="s">
        <v>476</v>
      </c>
      <c r="D432" s="26">
        <v>6907290156</v>
      </c>
      <c r="E432" s="22">
        <v>45785</v>
      </c>
      <c r="F432" s="22">
        <v>45785</v>
      </c>
      <c r="G432" s="21">
        <v>14627565832</v>
      </c>
      <c r="H432" s="21">
        <v>2102091</v>
      </c>
      <c r="I432" s="8">
        <v>514.12</v>
      </c>
      <c r="J432" s="22">
        <v>45815</v>
      </c>
      <c r="K432" s="8">
        <v>421.41</v>
      </c>
      <c r="L432" s="22">
        <v>45798</v>
      </c>
      <c r="M432" s="21">
        <v>-17</v>
      </c>
      <c r="N432" s="21">
        <f t="shared" si="24"/>
        <v>13</v>
      </c>
      <c r="O432" s="34">
        <f t="shared" si="25"/>
        <v>-7163.97</v>
      </c>
      <c r="P432" s="34">
        <f t="shared" si="26"/>
        <v>5478.33</v>
      </c>
      <c r="Q432" s="21">
        <f t="shared" si="27"/>
        <v>30</v>
      </c>
    </row>
    <row r="433" spans="1:17" x14ac:dyDescent="0.25">
      <c r="A433" s="21" t="s">
        <v>12</v>
      </c>
      <c r="B433" s="21" t="s">
        <v>460</v>
      </c>
      <c r="C433" s="20" t="s">
        <v>210</v>
      </c>
      <c r="D433" s="26">
        <v>6188330150</v>
      </c>
      <c r="E433" s="22">
        <v>45785</v>
      </c>
      <c r="F433" s="22">
        <v>45785</v>
      </c>
      <c r="G433" s="21">
        <v>14630221320</v>
      </c>
      <c r="H433" s="21">
        <v>2121577</v>
      </c>
      <c r="I433" s="8">
        <v>9056.89</v>
      </c>
      <c r="J433" s="22">
        <v>45815</v>
      </c>
      <c r="K433" s="8">
        <v>7423.68</v>
      </c>
      <c r="L433" s="22">
        <v>45798</v>
      </c>
      <c r="M433" s="21">
        <v>-17</v>
      </c>
      <c r="N433" s="21">
        <f t="shared" si="24"/>
        <v>13</v>
      </c>
      <c r="O433" s="34">
        <f t="shared" si="25"/>
        <v>-126202.56</v>
      </c>
      <c r="P433" s="34">
        <f t="shared" si="26"/>
        <v>96507.839999999997</v>
      </c>
      <c r="Q433" s="21">
        <f t="shared" si="27"/>
        <v>30</v>
      </c>
    </row>
    <row r="434" spans="1:17" x14ac:dyDescent="0.25">
      <c r="A434" s="21" t="s">
        <v>12</v>
      </c>
      <c r="B434" s="21" t="s">
        <v>460</v>
      </c>
      <c r="C434" s="20" t="s">
        <v>466</v>
      </c>
      <c r="D434" s="26">
        <v>1876320498</v>
      </c>
      <c r="E434" s="22">
        <v>45787</v>
      </c>
      <c r="F434" s="22">
        <v>45787</v>
      </c>
      <c r="G434" s="21">
        <v>14641735085</v>
      </c>
      <c r="H434" s="21">
        <v>483</v>
      </c>
      <c r="I434" s="8">
        <v>109.8</v>
      </c>
      <c r="J434" s="22">
        <v>45817</v>
      </c>
      <c r="K434" s="8">
        <v>90</v>
      </c>
      <c r="L434" s="22">
        <v>45793</v>
      </c>
      <c r="M434" s="21">
        <v>-24</v>
      </c>
      <c r="N434" s="21">
        <f t="shared" si="24"/>
        <v>6</v>
      </c>
      <c r="O434" s="34">
        <f t="shared" si="25"/>
        <v>-2160</v>
      </c>
      <c r="P434" s="34">
        <f t="shared" si="26"/>
        <v>540</v>
      </c>
      <c r="Q434" s="21">
        <f t="shared" si="27"/>
        <v>30</v>
      </c>
    </row>
    <row r="435" spans="1:17" x14ac:dyDescent="0.25">
      <c r="A435" s="21" t="s">
        <v>12</v>
      </c>
      <c r="B435" s="21" t="s">
        <v>460</v>
      </c>
      <c r="C435" s="20" t="s">
        <v>178</v>
      </c>
      <c r="D435" s="26">
        <v>2046570426</v>
      </c>
      <c r="E435" s="22">
        <v>45790</v>
      </c>
      <c r="F435" s="22">
        <v>45790</v>
      </c>
      <c r="G435" s="21">
        <v>14661604823</v>
      </c>
      <c r="H435" s="21" t="s">
        <v>482</v>
      </c>
      <c r="I435" s="8">
        <v>4.88</v>
      </c>
      <c r="J435" s="22">
        <v>45820</v>
      </c>
      <c r="K435" s="8">
        <v>4</v>
      </c>
      <c r="L435" s="22">
        <v>45814</v>
      </c>
      <c r="M435" s="21">
        <v>-6</v>
      </c>
      <c r="N435" s="21">
        <f t="shared" si="24"/>
        <v>24</v>
      </c>
      <c r="O435" s="34">
        <f t="shared" si="25"/>
        <v>-24</v>
      </c>
      <c r="P435" s="34">
        <f t="shared" si="26"/>
        <v>96</v>
      </c>
      <c r="Q435" s="21">
        <f t="shared" si="27"/>
        <v>30</v>
      </c>
    </row>
    <row r="436" spans="1:17" x14ac:dyDescent="0.25">
      <c r="A436" s="21" t="s">
        <v>12</v>
      </c>
      <c r="B436" s="21" t="s">
        <v>460</v>
      </c>
      <c r="C436" s="20" t="s">
        <v>178</v>
      </c>
      <c r="D436" s="26">
        <v>2046570426</v>
      </c>
      <c r="E436" s="22">
        <v>45790</v>
      </c>
      <c r="F436" s="22">
        <v>45790</v>
      </c>
      <c r="G436" s="21">
        <v>14661605662</v>
      </c>
      <c r="H436" s="21" t="s">
        <v>483</v>
      </c>
      <c r="I436" s="8">
        <v>7.93</v>
      </c>
      <c r="J436" s="22">
        <v>45820</v>
      </c>
      <c r="K436" s="8">
        <v>6.5</v>
      </c>
      <c r="L436" s="22">
        <v>45814</v>
      </c>
      <c r="M436" s="21">
        <v>-6</v>
      </c>
      <c r="N436" s="21">
        <f t="shared" si="24"/>
        <v>24</v>
      </c>
      <c r="O436" s="34">
        <f t="shared" si="25"/>
        <v>-39</v>
      </c>
      <c r="P436" s="34">
        <f t="shared" si="26"/>
        <v>156</v>
      </c>
      <c r="Q436" s="21">
        <f t="shared" si="27"/>
        <v>30</v>
      </c>
    </row>
    <row r="437" spans="1:17" x14ac:dyDescent="0.25">
      <c r="A437" s="21" t="s">
        <v>12</v>
      </c>
      <c r="B437" s="21" t="s">
        <v>460</v>
      </c>
      <c r="C437" s="20" t="s">
        <v>484</v>
      </c>
      <c r="D437" s="26">
        <v>2313821007</v>
      </c>
      <c r="E437" s="22">
        <v>45790</v>
      </c>
      <c r="F437" s="22">
        <v>45790</v>
      </c>
      <c r="G437" s="21">
        <v>14672729112</v>
      </c>
      <c r="H437" s="21" t="s">
        <v>485</v>
      </c>
      <c r="I437" s="8">
        <v>3050</v>
      </c>
      <c r="J437" s="22">
        <v>45820</v>
      </c>
      <c r="K437" s="8">
        <v>2500</v>
      </c>
      <c r="L437" s="22">
        <v>45811</v>
      </c>
      <c r="M437" s="21">
        <v>-9</v>
      </c>
      <c r="N437" s="21">
        <f t="shared" si="24"/>
        <v>21</v>
      </c>
      <c r="O437" s="34">
        <f t="shared" si="25"/>
        <v>-22500</v>
      </c>
      <c r="P437" s="34">
        <f t="shared" si="26"/>
        <v>52500</v>
      </c>
      <c r="Q437" s="21">
        <f t="shared" si="27"/>
        <v>30</v>
      </c>
    </row>
    <row r="438" spans="1:17" x14ac:dyDescent="0.25">
      <c r="A438" s="21" t="s">
        <v>12</v>
      </c>
      <c r="B438" s="21" t="s">
        <v>460</v>
      </c>
      <c r="C438" s="20" t="s">
        <v>466</v>
      </c>
      <c r="D438" s="26">
        <v>1876320498</v>
      </c>
      <c r="E438" s="22">
        <v>45792</v>
      </c>
      <c r="F438" s="22">
        <v>45792</v>
      </c>
      <c r="G438" s="21">
        <v>14684584843</v>
      </c>
      <c r="H438" s="21">
        <v>499</v>
      </c>
      <c r="I438" s="8">
        <v>109.8</v>
      </c>
      <c r="J438" s="22">
        <v>45822</v>
      </c>
      <c r="K438" s="8">
        <v>90</v>
      </c>
      <c r="L438" s="22">
        <v>45798</v>
      </c>
      <c r="M438" s="21">
        <v>-24</v>
      </c>
      <c r="N438" s="21">
        <f t="shared" si="24"/>
        <v>6</v>
      </c>
      <c r="O438" s="34">
        <f t="shared" si="25"/>
        <v>-2160</v>
      </c>
      <c r="P438" s="34">
        <f t="shared" si="26"/>
        <v>540</v>
      </c>
      <c r="Q438" s="21">
        <f t="shared" si="27"/>
        <v>30</v>
      </c>
    </row>
    <row r="439" spans="1:17" x14ac:dyDescent="0.25">
      <c r="A439" s="21" t="s">
        <v>12</v>
      </c>
      <c r="B439" s="21" t="s">
        <v>460</v>
      </c>
      <c r="C439" s="20" t="s">
        <v>481</v>
      </c>
      <c r="D439" s="26">
        <v>1652270974</v>
      </c>
      <c r="E439" s="22">
        <v>45792</v>
      </c>
      <c r="F439" s="22">
        <v>45792</v>
      </c>
      <c r="G439" s="21">
        <v>14693156704</v>
      </c>
      <c r="H439" s="21" t="s">
        <v>486</v>
      </c>
      <c r="I439" s="8">
        <v>516</v>
      </c>
      <c r="J439" s="22">
        <v>45822</v>
      </c>
      <c r="K439" s="8">
        <v>422.95</v>
      </c>
      <c r="L439" s="22">
        <v>45804</v>
      </c>
      <c r="M439" s="21">
        <v>-18</v>
      </c>
      <c r="N439" s="21">
        <f t="shared" si="24"/>
        <v>12</v>
      </c>
      <c r="O439" s="34">
        <f t="shared" si="25"/>
        <v>-7613.0999999999995</v>
      </c>
      <c r="P439" s="34">
        <f t="shared" si="26"/>
        <v>5075.3999999999996</v>
      </c>
      <c r="Q439" s="21">
        <f t="shared" si="27"/>
        <v>30</v>
      </c>
    </row>
    <row r="440" spans="1:17" x14ac:dyDescent="0.25">
      <c r="A440" s="21" t="s">
        <v>12</v>
      </c>
      <c r="B440" s="21" t="s">
        <v>460</v>
      </c>
      <c r="C440" s="20" t="s">
        <v>466</v>
      </c>
      <c r="D440" s="26">
        <v>1876320498</v>
      </c>
      <c r="E440" s="22">
        <v>45793</v>
      </c>
      <c r="F440" s="22">
        <v>45793</v>
      </c>
      <c r="G440" s="21">
        <v>14701816841</v>
      </c>
      <c r="H440" s="21">
        <v>519</v>
      </c>
      <c r="I440" s="8">
        <v>728.34</v>
      </c>
      <c r="J440" s="22">
        <v>45823</v>
      </c>
      <c r="K440" s="8">
        <v>597</v>
      </c>
      <c r="L440" s="22">
        <v>45798</v>
      </c>
      <c r="M440" s="21">
        <v>-25</v>
      </c>
      <c r="N440" s="21">
        <f t="shared" si="24"/>
        <v>5</v>
      </c>
      <c r="O440" s="34">
        <f t="shared" si="25"/>
        <v>-14925</v>
      </c>
      <c r="P440" s="34">
        <f t="shared" si="26"/>
        <v>2985</v>
      </c>
      <c r="Q440" s="21">
        <f t="shared" si="27"/>
        <v>30</v>
      </c>
    </row>
    <row r="441" spans="1:17" x14ac:dyDescent="0.25">
      <c r="A441" s="21" t="s">
        <v>12</v>
      </c>
      <c r="B441" s="21" t="s">
        <v>460</v>
      </c>
      <c r="C441" s="20" t="s">
        <v>466</v>
      </c>
      <c r="D441" s="26">
        <v>1876320498</v>
      </c>
      <c r="E441" s="22">
        <v>45793</v>
      </c>
      <c r="F441" s="22">
        <v>45793</v>
      </c>
      <c r="G441" s="21">
        <v>14701820227</v>
      </c>
      <c r="H441" s="21">
        <v>520</v>
      </c>
      <c r="I441" s="8">
        <v>814.15</v>
      </c>
      <c r="J441" s="22">
        <v>45823</v>
      </c>
      <c r="K441" s="8">
        <v>667.34</v>
      </c>
      <c r="L441" s="22">
        <v>45798</v>
      </c>
      <c r="M441" s="21">
        <v>-25</v>
      </c>
      <c r="N441" s="21">
        <f t="shared" si="24"/>
        <v>5</v>
      </c>
      <c r="O441" s="34">
        <f t="shared" si="25"/>
        <v>-16683.5</v>
      </c>
      <c r="P441" s="34">
        <f t="shared" si="26"/>
        <v>3336.7000000000003</v>
      </c>
      <c r="Q441" s="21">
        <f t="shared" si="27"/>
        <v>30</v>
      </c>
    </row>
    <row r="442" spans="1:17" x14ac:dyDescent="0.25">
      <c r="A442" s="21" t="s">
        <v>12</v>
      </c>
      <c r="B442" s="21" t="s">
        <v>460</v>
      </c>
      <c r="C442" s="20" t="s">
        <v>461</v>
      </c>
      <c r="D442" s="26">
        <v>13365760159</v>
      </c>
      <c r="E442" s="22">
        <v>45798</v>
      </c>
      <c r="F442" s="22">
        <v>45798</v>
      </c>
      <c r="G442" s="21">
        <v>14731914965</v>
      </c>
      <c r="H442" s="21" t="s">
        <v>487</v>
      </c>
      <c r="I442" s="8">
        <v>541.67999999999995</v>
      </c>
      <c r="J442" s="22">
        <v>45828</v>
      </c>
      <c r="K442" s="8">
        <v>444</v>
      </c>
      <c r="L442" s="22">
        <v>45814</v>
      </c>
      <c r="M442" s="21">
        <v>-14</v>
      </c>
      <c r="N442" s="21">
        <f t="shared" si="24"/>
        <v>16</v>
      </c>
      <c r="O442" s="34">
        <f t="shared" si="25"/>
        <v>-6216</v>
      </c>
      <c r="P442" s="34">
        <f t="shared" si="26"/>
        <v>7104</v>
      </c>
      <c r="Q442" s="21">
        <f t="shared" si="27"/>
        <v>30</v>
      </c>
    </row>
    <row r="443" spans="1:17" x14ac:dyDescent="0.25">
      <c r="A443" s="21" t="s">
        <v>12</v>
      </c>
      <c r="B443" s="21" t="s">
        <v>460</v>
      </c>
      <c r="C443" s="20" t="s">
        <v>461</v>
      </c>
      <c r="D443" s="26">
        <v>13365760159</v>
      </c>
      <c r="E443" s="22">
        <v>45798</v>
      </c>
      <c r="F443" s="22">
        <v>45798</v>
      </c>
      <c r="G443" s="21">
        <v>14731983312</v>
      </c>
      <c r="H443" s="21" t="s">
        <v>488</v>
      </c>
      <c r="I443" s="8">
        <v>1616.5</v>
      </c>
      <c r="J443" s="22">
        <v>45828</v>
      </c>
      <c r="K443" s="8">
        <v>1325</v>
      </c>
      <c r="L443" s="22">
        <v>45814</v>
      </c>
      <c r="M443" s="21">
        <v>-14</v>
      </c>
      <c r="N443" s="21">
        <f t="shared" si="24"/>
        <v>16</v>
      </c>
      <c r="O443" s="34">
        <f t="shared" si="25"/>
        <v>-18550</v>
      </c>
      <c r="P443" s="34">
        <f t="shared" si="26"/>
        <v>21200</v>
      </c>
      <c r="Q443" s="21">
        <f t="shared" si="27"/>
        <v>30</v>
      </c>
    </row>
    <row r="444" spans="1:17" x14ac:dyDescent="0.25">
      <c r="A444" s="21" t="s">
        <v>12</v>
      </c>
      <c r="B444" s="21" t="s">
        <v>460</v>
      </c>
      <c r="C444" s="20" t="s">
        <v>461</v>
      </c>
      <c r="D444" s="26">
        <v>13365760159</v>
      </c>
      <c r="E444" s="22">
        <v>45798</v>
      </c>
      <c r="F444" s="22">
        <v>45798</v>
      </c>
      <c r="G444" s="21">
        <v>14732067409</v>
      </c>
      <c r="H444" s="21" t="s">
        <v>489</v>
      </c>
      <c r="I444" s="8">
        <v>467.54</v>
      </c>
      <c r="J444" s="22">
        <v>45828</v>
      </c>
      <c r="K444" s="8">
        <v>383.23</v>
      </c>
      <c r="L444" s="22">
        <v>45814</v>
      </c>
      <c r="M444" s="21">
        <v>-14</v>
      </c>
      <c r="N444" s="21">
        <f t="shared" si="24"/>
        <v>16</v>
      </c>
      <c r="O444" s="34">
        <f t="shared" si="25"/>
        <v>-5365.22</v>
      </c>
      <c r="P444" s="34">
        <f t="shared" si="26"/>
        <v>6131.68</v>
      </c>
      <c r="Q444" s="21">
        <f t="shared" si="27"/>
        <v>30</v>
      </c>
    </row>
    <row r="445" spans="1:17" x14ac:dyDescent="0.25">
      <c r="A445" s="21" t="s">
        <v>12</v>
      </c>
      <c r="B445" s="21" t="s">
        <v>460</v>
      </c>
      <c r="C445" s="20" t="s">
        <v>277</v>
      </c>
      <c r="D445" s="26">
        <v>97103880585</v>
      </c>
      <c r="E445" s="22">
        <v>45800</v>
      </c>
      <c r="F445" s="22">
        <v>45800</v>
      </c>
      <c r="G445" s="21">
        <v>14749385762</v>
      </c>
      <c r="H445" s="21">
        <v>3250178559</v>
      </c>
      <c r="I445" s="8">
        <v>11991.44</v>
      </c>
      <c r="J445" s="22">
        <v>45830</v>
      </c>
      <c r="K445" s="8">
        <v>9829.0499999999993</v>
      </c>
      <c r="L445" s="22">
        <v>45814</v>
      </c>
      <c r="M445" s="21">
        <v>-16</v>
      </c>
      <c r="N445" s="21">
        <f t="shared" si="24"/>
        <v>14</v>
      </c>
      <c r="O445" s="34">
        <f t="shared" si="25"/>
        <v>-157264.79999999999</v>
      </c>
      <c r="P445" s="34">
        <f t="shared" si="26"/>
        <v>137606.69999999998</v>
      </c>
      <c r="Q445" s="21">
        <f t="shared" si="27"/>
        <v>30</v>
      </c>
    </row>
    <row r="446" spans="1:17" x14ac:dyDescent="0.25">
      <c r="A446" s="21" t="s">
        <v>12</v>
      </c>
      <c r="B446" s="21" t="s">
        <v>460</v>
      </c>
      <c r="C446" s="20" t="s">
        <v>467</v>
      </c>
      <c r="D446" s="26">
        <v>1108630524</v>
      </c>
      <c r="E446" s="22">
        <v>45807</v>
      </c>
      <c r="F446" s="22">
        <v>45807</v>
      </c>
      <c r="G446" s="21">
        <v>14785199444</v>
      </c>
      <c r="H446" s="21" t="s">
        <v>490</v>
      </c>
      <c r="I446" s="8">
        <v>4453</v>
      </c>
      <c r="J446" s="22">
        <v>45837</v>
      </c>
      <c r="K446" s="8">
        <v>3650</v>
      </c>
      <c r="L446" s="22">
        <v>45817</v>
      </c>
      <c r="M446" s="21">
        <v>-20</v>
      </c>
      <c r="N446" s="21">
        <f t="shared" si="24"/>
        <v>10</v>
      </c>
      <c r="O446" s="34">
        <f t="shared" si="25"/>
        <v>-73000</v>
      </c>
      <c r="P446" s="34">
        <f t="shared" si="26"/>
        <v>36500</v>
      </c>
      <c r="Q446" s="21">
        <f t="shared" si="27"/>
        <v>30</v>
      </c>
    </row>
    <row r="447" spans="1:17" x14ac:dyDescent="0.25">
      <c r="A447" s="21" t="s">
        <v>12</v>
      </c>
      <c r="B447" s="21" t="s">
        <v>460</v>
      </c>
      <c r="C447" s="20" t="s">
        <v>470</v>
      </c>
      <c r="D447" s="26">
        <v>2289740488</v>
      </c>
      <c r="E447" s="22">
        <v>45811</v>
      </c>
      <c r="F447" s="22">
        <v>45811</v>
      </c>
      <c r="G447" s="21">
        <v>14804804558</v>
      </c>
      <c r="H447" s="21" t="s">
        <v>491</v>
      </c>
      <c r="I447" s="8">
        <v>615.41999999999996</v>
      </c>
      <c r="J447" s="22">
        <v>45841</v>
      </c>
      <c r="K447" s="8">
        <v>504.44</v>
      </c>
      <c r="L447" s="22">
        <v>45821</v>
      </c>
      <c r="M447" s="21">
        <v>-20</v>
      </c>
      <c r="N447" s="21">
        <f t="shared" si="24"/>
        <v>10</v>
      </c>
      <c r="O447" s="34">
        <f t="shared" si="25"/>
        <v>-10088.799999999999</v>
      </c>
      <c r="P447" s="34">
        <f t="shared" si="26"/>
        <v>5044.3999999999996</v>
      </c>
      <c r="Q447" s="21">
        <f t="shared" si="27"/>
        <v>30</v>
      </c>
    </row>
    <row r="448" spans="1:17" x14ac:dyDescent="0.25">
      <c r="A448" s="21" t="s">
        <v>12</v>
      </c>
      <c r="B448" s="21" t="s">
        <v>460</v>
      </c>
      <c r="C448" s="20" t="s">
        <v>467</v>
      </c>
      <c r="D448" s="26">
        <v>1108630524</v>
      </c>
      <c r="E448" s="22">
        <v>45812</v>
      </c>
      <c r="F448" s="22">
        <v>45812</v>
      </c>
      <c r="G448" s="21">
        <v>14808446769</v>
      </c>
      <c r="H448" s="21" t="s">
        <v>492</v>
      </c>
      <c r="I448" s="8">
        <v>5636.4</v>
      </c>
      <c r="J448" s="22">
        <v>45842</v>
      </c>
      <c r="K448" s="8">
        <v>4620</v>
      </c>
      <c r="L448" s="22">
        <v>45817</v>
      </c>
      <c r="M448" s="21">
        <v>-25</v>
      </c>
      <c r="N448" s="21">
        <f t="shared" si="24"/>
        <v>5</v>
      </c>
      <c r="O448" s="34">
        <f t="shared" si="25"/>
        <v>-115500</v>
      </c>
      <c r="P448" s="34">
        <f t="shared" si="26"/>
        <v>23100</v>
      </c>
      <c r="Q448" s="21">
        <f t="shared" si="27"/>
        <v>30</v>
      </c>
    </row>
    <row r="449" spans="1:17" x14ac:dyDescent="0.25">
      <c r="A449" s="21" t="s">
        <v>12</v>
      </c>
      <c r="B449" s="21" t="s">
        <v>460</v>
      </c>
      <c r="C449" s="20" t="s">
        <v>461</v>
      </c>
      <c r="D449" s="26">
        <v>13365760159</v>
      </c>
      <c r="E449" s="22">
        <v>45817</v>
      </c>
      <c r="F449" s="22">
        <v>45817</v>
      </c>
      <c r="G449" s="21">
        <v>14852824876</v>
      </c>
      <c r="H449" s="21" t="s">
        <v>493</v>
      </c>
      <c r="I449" s="8">
        <v>881.28</v>
      </c>
      <c r="J449" s="22">
        <v>45847</v>
      </c>
      <c r="K449" s="8">
        <v>722.36</v>
      </c>
      <c r="L449" s="22">
        <v>45825</v>
      </c>
      <c r="M449" s="21">
        <v>-22</v>
      </c>
      <c r="N449" s="21">
        <f t="shared" si="24"/>
        <v>8</v>
      </c>
      <c r="O449" s="34">
        <f t="shared" si="25"/>
        <v>-15891.92</v>
      </c>
      <c r="P449" s="34">
        <f t="shared" si="26"/>
        <v>5778.88</v>
      </c>
      <c r="Q449" s="21">
        <f t="shared" si="27"/>
        <v>30</v>
      </c>
    </row>
    <row r="450" spans="1:17" x14ac:dyDescent="0.25">
      <c r="A450" s="21" t="s">
        <v>12</v>
      </c>
      <c r="B450" s="21" t="s">
        <v>460</v>
      </c>
      <c r="C450" s="20" t="s">
        <v>461</v>
      </c>
      <c r="D450" s="26">
        <v>13365760159</v>
      </c>
      <c r="E450" s="22">
        <v>45817</v>
      </c>
      <c r="F450" s="22">
        <v>45817</v>
      </c>
      <c r="G450" s="21">
        <v>14852829772</v>
      </c>
      <c r="H450" s="21" t="s">
        <v>494</v>
      </c>
      <c r="I450" s="8">
        <v>2562</v>
      </c>
      <c r="J450" s="22">
        <v>45847</v>
      </c>
      <c r="K450" s="8">
        <v>2100</v>
      </c>
      <c r="L450" s="22">
        <v>45825</v>
      </c>
      <c r="M450" s="21">
        <v>-22</v>
      </c>
      <c r="N450" s="21">
        <f t="shared" si="24"/>
        <v>8</v>
      </c>
      <c r="O450" s="34">
        <f t="shared" si="25"/>
        <v>-46200</v>
      </c>
      <c r="P450" s="34">
        <f t="shared" si="26"/>
        <v>16800</v>
      </c>
      <c r="Q450" s="21">
        <f t="shared" si="27"/>
        <v>30</v>
      </c>
    </row>
    <row r="451" spans="1:17" x14ac:dyDescent="0.25">
      <c r="A451" s="21" t="s">
        <v>12</v>
      </c>
      <c r="B451" s="21" t="s">
        <v>460</v>
      </c>
      <c r="C451" s="20" t="s">
        <v>461</v>
      </c>
      <c r="D451" s="26">
        <v>13365760159</v>
      </c>
      <c r="E451" s="22">
        <v>45817</v>
      </c>
      <c r="F451" s="22">
        <v>45817</v>
      </c>
      <c r="G451" s="21">
        <v>14852885803</v>
      </c>
      <c r="H451" s="21" t="s">
        <v>495</v>
      </c>
      <c r="I451" s="8">
        <v>303.35000000000002</v>
      </c>
      <c r="J451" s="22">
        <v>45847</v>
      </c>
      <c r="K451" s="8">
        <v>248.65</v>
      </c>
      <c r="L451" s="22">
        <v>45825</v>
      </c>
      <c r="M451" s="21">
        <v>-22</v>
      </c>
      <c r="N451" s="21">
        <f t="shared" ref="N451:N459" si="28">L451-F451</f>
        <v>8</v>
      </c>
      <c r="O451" s="34">
        <f t="shared" ref="O451:O459" si="29">M451*K451</f>
        <v>-5470.3</v>
      </c>
      <c r="P451" s="34">
        <f t="shared" ref="P451:P459" si="30">N451*K451</f>
        <v>1989.2</v>
      </c>
      <c r="Q451" s="21">
        <f t="shared" ref="Q451:Q459" si="31">J451-F451</f>
        <v>30</v>
      </c>
    </row>
    <row r="452" spans="1:17" x14ac:dyDescent="0.25">
      <c r="A452" s="21" t="s">
        <v>12</v>
      </c>
      <c r="B452" s="21" t="s">
        <v>460</v>
      </c>
      <c r="C452" s="20" t="s">
        <v>210</v>
      </c>
      <c r="D452" s="26">
        <v>6188330150</v>
      </c>
      <c r="E452" s="22">
        <v>45818</v>
      </c>
      <c r="F452" s="22">
        <v>45818</v>
      </c>
      <c r="G452" s="21">
        <v>14856445190</v>
      </c>
      <c r="H452" s="21">
        <v>2127392</v>
      </c>
      <c r="I452" s="8">
        <v>13277.47</v>
      </c>
      <c r="J452" s="22">
        <v>45848</v>
      </c>
      <c r="K452" s="8">
        <v>10883.17</v>
      </c>
      <c r="L452" s="22">
        <v>45831</v>
      </c>
      <c r="M452" s="21">
        <v>-17</v>
      </c>
      <c r="N452" s="21">
        <f t="shared" si="28"/>
        <v>13</v>
      </c>
      <c r="O452" s="34">
        <f t="shared" si="29"/>
        <v>-185013.89</v>
      </c>
      <c r="P452" s="34">
        <f t="shared" si="30"/>
        <v>141481.21</v>
      </c>
      <c r="Q452" s="21">
        <f t="shared" si="31"/>
        <v>30</v>
      </c>
    </row>
    <row r="453" spans="1:17" x14ac:dyDescent="0.25">
      <c r="A453" s="21" t="s">
        <v>12</v>
      </c>
      <c r="B453" s="21" t="s">
        <v>460</v>
      </c>
      <c r="C453" s="20" t="s">
        <v>476</v>
      </c>
      <c r="D453" s="26">
        <v>6907290156</v>
      </c>
      <c r="E453" s="22">
        <v>45818</v>
      </c>
      <c r="F453" s="22">
        <v>45818</v>
      </c>
      <c r="G453" s="21">
        <v>14869379013</v>
      </c>
      <c r="H453" s="21">
        <v>2102727</v>
      </c>
      <c r="I453" s="8">
        <v>264.62</v>
      </c>
      <c r="J453" s="22">
        <v>45848</v>
      </c>
      <c r="K453" s="8">
        <v>216.9</v>
      </c>
      <c r="L453" s="22">
        <v>45831</v>
      </c>
      <c r="M453" s="21">
        <v>-17</v>
      </c>
      <c r="N453" s="21">
        <f t="shared" si="28"/>
        <v>13</v>
      </c>
      <c r="O453" s="34">
        <f t="shared" si="29"/>
        <v>-3687.3</v>
      </c>
      <c r="P453" s="34">
        <f t="shared" si="30"/>
        <v>2819.7000000000003</v>
      </c>
      <c r="Q453" s="21">
        <f t="shared" si="31"/>
        <v>30</v>
      </c>
    </row>
    <row r="454" spans="1:17" x14ac:dyDescent="0.25">
      <c r="A454" s="21" t="s">
        <v>12</v>
      </c>
      <c r="B454" s="21" t="s">
        <v>460</v>
      </c>
      <c r="C454" s="20" t="s">
        <v>466</v>
      </c>
      <c r="D454" s="26">
        <v>1876320498</v>
      </c>
      <c r="E454" s="22">
        <v>45820</v>
      </c>
      <c r="F454" s="22">
        <v>45820</v>
      </c>
      <c r="G454" s="21">
        <v>14886606745</v>
      </c>
      <c r="H454" s="21">
        <v>633</v>
      </c>
      <c r="I454" s="8">
        <v>226.92</v>
      </c>
      <c r="J454" s="22">
        <v>45850</v>
      </c>
      <c r="K454" s="8">
        <v>186</v>
      </c>
      <c r="L454" s="22">
        <v>45831</v>
      </c>
      <c r="M454" s="21">
        <v>-19</v>
      </c>
      <c r="N454" s="21">
        <f t="shared" si="28"/>
        <v>11</v>
      </c>
      <c r="O454" s="34">
        <f t="shared" si="29"/>
        <v>-3534</v>
      </c>
      <c r="P454" s="34">
        <f t="shared" si="30"/>
        <v>2046</v>
      </c>
      <c r="Q454" s="21">
        <f t="shared" si="31"/>
        <v>30</v>
      </c>
    </row>
    <row r="455" spans="1:17" x14ac:dyDescent="0.25">
      <c r="A455" s="21" t="s">
        <v>12</v>
      </c>
      <c r="B455" s="21" t="s">
        <v>460</v>
      </c>
      <c r="C455" s="20" t="s">
        <v>466</v>
      </c>
      <c r="D455" s="26">
        <v>1876320498</v>
      </c>
      <c r="E455" s="22">
        <v>45820</v>
      </c>
      <c r="F455" s="22">
        <v>45820</v>
      </c>
      <c r="G455" s="21">
        <v>14886820016</v>
      </c>
      <c r="H455" s="21">
        <v>641</v>
      </c>
      <c r="I455" s="8">
        <v>174.46</v>
      </c>
      <c r="J455" s="22">
        <v>45850</v>
      </c>
      <c r="K455" s="8">
        <v>143</v>
      </c>
      <c r="L455" s="22">
        <v>45831</v>
      </c>
      <c r="M455" s="21">
        <v>-19</v>
      </c>
      <c r="N455" s="21">
        <f t="shared" si="28"/>
        <v>11</v>
      </c>
      <c r="O455" s="34">
        <f t="shared" si="29"/>
        <v>-2717</v>
      </c>
      <c r="P455" s="34">
        <f t="shared" si="30"/>
        <v>1573</v>
      </c>
      <c r="Q455" s="21">
        <f t="shared" si="31"/>
        <v>30</v>
      </c>
    </row>
    <row r="456" spans="1:17" x14ac:dyDescent="0.25">
      <c r="A456" s="21" t="s">
        <v>12</v>
      </c>
      <c r="B456" s="21" t="s">
        <v>460</v>
      </c>
      <c r="C456" s="20" t="s">
        <v>466</v>
      </c>
      <c r="D456" s="26">
        <v>1876320498</v>
      </c>
      <c r="E456" s="22">
        <v>45821</v>
      </c>
      <c r="F456" s="22">
        <v>45821</v>
      </c>
      <c r="G456" s="21">
        <v>14886821185</v>
      </c>
      <c r="H456" s="21">
        <v>642</v>
      </c>
      <c r="I456" s="8">
        <v>94.26</v>
      </c>
      <c r="J456" s="22">
        <v>45851</v>
      </c>
      <c r="K456" s="8">
        <v>77.260000000000005</v>
      </c>
      <c r="L456" s="22">
        <v>45831</v>
      </c>
      <c r="M456" s="21">
        <v>-20</v>
      </c>
      <c r="N456" s="21">
        <f t="shared" si="28"/>
        <v>10</v>
      </c>
      <c r="O456" s="34">
        <f t="shared" si="29"/>
        <v>-1545.2</v>
      </c>
      <c r="P456" s="34">
        <f t="shared" si="30"/>
        <v>772.6</v>
      </c>
      <c r="Q456" s="21">
        <f t="shared" si="31"/>
        <v>30</v>
      </c>
    </row>
    <row r="457" spans="1:17" x14ac:dyDescent="0.25">
      <c r="A457" s="21" t="s">
        <v>12</v>
      </c>
      <c r="B457" s="21" t="s">
        <v>460</v>
      </c>
      <c r="C457" s="20" t="s">
        <v>466</v>
      </c>
      <c r="D457" s="26">
        <v>1876320498</v>
      </c>
      <c r="E457" s="22">
        <v>45821</v>
      </c>
      <c r="F457" s="22">
        <v>45821</v>
      </c>
      <c r="G457" s="21">
        <v>14903999709</v>
      </c>
      <c r="H457" s="21">
        <v>658</v>
      </c>
      <c r="I457" s="8">
        <v>347.7</v>
      </c>
      <c r="J457" s="22">
        <v>45851</v>
      </c>
      <c r="K457" s="8">
        <v>285</v>
      </c>
      <c r="L457" s="22">
        <v>45831</v>
      </c>
      <c r="M457" s="21">
        <v>-20</v>
      </c>
      <c r="N457" s="21">
        <f t="shared" si="28"/>
        <v>10</v>
      </c>
      <c r="O457" s="34">
        <f t="shared" si="29"/>
        <v>-5700</v>
      </c>
      <c r="P457" s="34">
        <f t="shared" si="30"/>
        <v>2850</v>
      </c>
      <c r="Q457" s="21">
        <f t="shared" si="31"/>
        <v>30</v>
      </c>
    </row>
    <row r="458" spans="1:17" x14ac:dyDescent="0.25">
      <c r="A458" s="21" t="s">
        <v>12</v>
      </c>
      <c r="B458" s="21" t="s">
        <v>460</v>
      </c>
      <c r="C458" s="20" t="s">
        <v>466</v>
      </c>
      <c r="D458" s="26">
        <v>1876320498</v>
      </c>
      <c r="E458" s="22">
        <v>45825</v>
      </c>
      <c r="F458" s="22">
        <v>45825</v>
      </c>
      <c r="G458" s="21">
        <v>14934456096</v>
      </c>
      <c r="H458" s="21">
        <v>668</v>
      </c>
      <c r="I458" s="8">
        <v>122</v>
      </c>
      <c r="J458" s="22">
        <v>45855</v>
      </c>
      <c r="K458" s="8">
        <v>100</v>
      </c>
      <c r="L458" s="22">
        <v>45831</v>
      </c>
      <c r="M458" s="21">
        <v>-24</v>
      </c>
      <c r="N458" s="21">
        <f t="shared" si="28"/>
        <v>6</v>
      </c>
      <c r="O458" s="34">
        <f t="shared" si="29"/>
        <v>-2400</v>
      </c>
      <c r="P458" s="34">
        <f t="shared" si="30"/>
        <v>600</v>
      </c>
      <c r="Q458" s="21">
        <f t="shared" si="31"/>
        <v>30</v>
      </c>
    </row>
    <row r="459" spans="1:17" x14ac:dyDescent="0.25">
      <c r="A459" s="21" t="s">
        <v>12</v>
      </c>
      <c r="B459" s="21" t="s">
        <v>460</v>
      </c>
      <c r="C459" s="20" t="s">
        <v>496</v>
      </c>
      <c r="D459" s="26">
        <v>2658900366</v>
      </c>
      <c r="E459" s="22">
        <v>45828</v>
      </c>
      <c r="F459" s="22">
        <v>45828</v>
      </c>
      <c r="G459" s="21">
        <v>14961384055</v>
      </c>
      <c r="H459" s="21" t="s">
        <v>497</v>
      </c>
      <c r="I459" s="8">
        <v>720</v>
      </c>
      <c r="J459" s="22">
        <v>45858</v>
      </c>
      <c r="K459" s="8">
        <v>720</v>
      </c>
      <c r="L459" s="22">
        <v>45834</v>
      </c>
      <c r="M459" s="21">
        <v>-24</v>
      </c>
      <c r="N459" s="21">
        <f t="shared" si="28"/>
        <v>6</v>
      </c>
      <c r="O459" s="34">
        <f t="shared" si="29"/>
        <v>-17280</v>
      </c>
      <c r="P459" s="34">
        <f t="shared" si="30"/>
        <v>4320</v>
      </c>
      <c r="Q459" s="21">
        <f t="shared" si="31"/>
        <v>30</v>
      </c>
    </row>
    <row r="461" spans="1:17" ht="30" x14ac:dyDescent="0.25">
      <c r="J461" s="2" t="s">
        <v>498</v>
      </c>
      <c r="K461" s="3">
        <f>SUM(K2:K460)</f>
        <v>2878976.950000003</v>
      </c>
      <c r="L461" s="4" t="s">
        <v>499</v>
      </c>
      <c r="M461" s="5">
        <f>SUM(M2:M460)</f>
        <v>-6893</v>
      </c>
      <c r="N461" s="6"/>
      <c r="O461" s="7">
        <f>SUM(O2:O460)</f>
        <v>-51005789.019999951</v>
      </c>
      <c r="P461" s="8">
        <f>SUM(P2:P460)</f>
        <v>35409794.499999985</v>
      </c>
    </row>
    <row r="462" spans="1:17" x14ac:dyDescent="0.25">
      <c r="J462" s="9"/>
      <c r="K462" s="10"/>
      <c r="L462" s="11"/>
      <c r="M462" s="11"/>
      <c r="O462" s="10"/>
      <c r="P462" s="10"/>
    </row>
    <row r="463" spans="1:17" x14ac:dyDescent="0.25">
      <c r="J463" s="9"/>
      <c r="K463" s="10"/>
      <c r="L463" s="11"/>
      <c r="M463" s="11"/>
      <c r="O463" s="10"/>
      <c r="P463" s="10"/>
    </row>
    <row r="464" spans="1:17" ht="39" customHeight="1" x14ac:dyDescent="0.25">
      <c r="J464" s="12"/>
      <c r="L464" s="13" t="s">
        <v>500</v>
      </c>
      <c r="M464" s="5">
        <v>458</v>
      </c>
      <c r="N464" s="43" t="s">
        <v>501</v>
      </c>
      <c r="O464" s="44"/>
      <c r="P464" s="8">
        <f>O461/K461</f>
        <v>-17.716636814337779</v>
      </c>
    </row>
    <row r="465" spans="9:16" ht="40.5" customHeight="1" x14ac:dyDescent="0.25">
      <c r="I465" s="14" t="s">
        <v>502</v>
      </c>
      <c r="J465" s="15">
        <f>O461</f>
        <v>-51005789.019999951</v>
      </c>
      <c r="K465" s="7" t="s">
        <v>510</v>
      </c>
      <c r="L465" s="16">
        <f>O461/K461</f>
        <v>-17.716636814337779</v>
      </c>
      <c r="M465" s="11"/>
      <c r="N465" s="43" t="s">
        <v>503</v>
      </c>
      <c r="O465" s="44"/>
      <c r="P465" s="8">
        <f>P461/K461</f>
        <v>12.299436610633492</v>
      </c>
    </row>
    <row r="466" spans="9:16" ht="30" x14ac:dyDescent="0.25">
      <c r="I466" s="17" t="s">
        <v>504</v>
      </c>
      <c r="J466" s="15">
        <f>M461</f>
        <v>-6893</v>
      </c>
      <c r="K466" s="7" t="s">
        <v>505</v>
      </c>
      <c r="L466" s="16">
        <f>M461/M464</f>
        <v>-15.050218340611353</v>
      </c>
      <c r="M466" s="11"/>
      <c r="O466" s="10"/>
      <c r="P466" s="10"/>
    </row>
    <row r="467" spans="9:16" x14ac:dyDescent="0.25">
      <c r="K467" s="18" t="s">
        <v>506</v>
      </c>
      <c r="L467" s="19">
        <f>L465-L466</f>
        <v>-2.6664184737264254</v>
      </c>
      <c r="M467" s="11"/>
      <c r="O467" s="11"/>
      <c r="P467" s="11"/>
    </row>
    <row r="468" spans="9:16" x14ac:dyDescent="0.25">
      <c r="K468" s="45" t="s">
        <v>507</v>
      </c>
      <c r="L468" s="46"/>
      <c r="M468" s="11"/>
      <c r="O468" s="11"/>
      <c r="P468" s="11"/>
    </row>
    <row r="469" spans="9:16" ht="43.5" customHeight="1" x14ac:dyDescent="0.25">
      <c r="K469" s="47"/>
      <c r="L469" s="48"/>
      <c r="M469" s="11"/>
      <c r="O469" s="11"/>
      <c r="P469" s="11"/>
    </row>
  </sheetData>
  <autoFilter ref="A1:R459"/>
  <mergeCells count="3">
    <mergeCell ref="N464:O464"/>
    <mergeCell ref="N465:O465"/>
    <mergeCell ref="K468:L46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2025-07-23T11:40:16Z</dcterms:created>
  <dcterms:modified xsi:type="dcterms:W3CDTF">2025-07-29T09:04:48Z</dcterms:modified>
</cp:coreProperties>
</file>