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075" windowHeight="9285"/>
  </bookViews>
  <sheets>
    <sheet name="REPORT ITP - Fatture Incluse - " sheetId="1" r:id="rId1"/>
  </sheets>
  <definedNames>
    <definedName name="_xlnm._FilterDatabase" localSheetId="0" hidden="1">'REPORT ITP - Fatture Incluse - '!$A$1:$R$483</definedName>
  </definedNames>
  <calcPr calcId="144525"/>
</workbook>
</file>

<file path=xl/calcChain.xml><?xml version="1.0" encoding="utf-8"?>
<calcChain xmlns="http://schemas.openxmlformats.org/spreadsheetml/2006/main">
  <c r="Q483" i="1" l="1"/>
  <c r="O483" i="1"/>
  <c r="N483" i="1"/>
  <c r="P483" i="1" s="1"/>
  <c r="K485" i="1" l="1"/>
  <c r="M432" i="1" l="1"/>
  <c r="M90" i="1"/>
  <c r="M89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2" i="1"/>
  <c r="O3" i="1" l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2" i="1"/>
  <c r="M485" i="1"/>
  <c r="J490" i="1" l="1"/>
  <c r="L490" i="1"/>
  <c r="O485" i="1"/>
  <c r="J489" i="1" s="1"/>
  <c r="L489" i="1" l="1"/>
  <c r="L491" i="1" s="1"/>
  <c r="P488" i="1"/>
  <c r="N3" i="1"/>
  <c r="P3" i="1" s="1"/>
  <c r="N4" i="1"/>
  <c r="P4" i="1" s="1"/>
  <c r="N5" i="1"/>
  <c r="P5" i="1" s="1"/>
  <c r="N6" i="1"/>
  <c r="P6" i="1" s="1"/>
  <c r="N7" i="1"/>
  <c r="P7" i="1" s="1"/>
  <c r="N8" i="1"/>
  <c r="P8" i="1" s="1"/>
  <c r="N9" i="1"/>
  <c r="P9" i="1" s="1"/>
  <c r="N10" i="1"/>
  <c r="P10" i="1" s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N35" i="1"/>
  <c r="P35" i="1" s="1"/>
  <c r="N36" i="1"/>
  <c r="P36" i="1" s="1"/>
  <c r="N37" i="1"/>
  <c r="P37" i="1" s="1"/>
  <c r="N38" i="1"/>
  <c r="P38" i="1" s="1"/>
  <c r="N39" i="1"/>
  <c r="P39" i="1" s="1"/>
  <c r="N40" i="1"/>
  <c r="P40" i="1" s="1"/>
  <c r="N41" i="1"/>
  <c r="P41" i="1" s="1"/>
  <c r="N42" i="1"/>
  <c r="P42" i="1" s="1"/>
  <c r="N43" i="1"/>
  <c r="P43" i="1" s="1"/>
  <c r="N44" i="1"/>
  <c r="P44" i="1" s="1"/>
  <c r="N45" i="1"/>
  <c r="P45" i="1" s="1"/>
  <c r="N46" i="1"/>
  <c r="P46" i="1" s="1"/>
  <c r="N47" i="1"/>
  <c r="P47" i="1" s="1"/>
  <c r="N48" i="1"/>
  <c r="P48" i="1" s="1"/>
  <c r="N49" i="1"/>
  <c r="P49" i="1" s="1"/>
  <c r="N50" i="1"/>
  <c r="P50" i="1" s="1"/>
  <c r="N51" i="1"/>
  <c r="P51" i="1" s="1"/>
  <c r="N52" i="1"/>
  <c r="P52" i="1" s="1"/>
  <c r="N53" i="1"/>
  <c r="P53" i="1" s="1"/>
  <c r="N54" i="1"/>
  <c r="P54" i="1" s="1"/>
  <c r="N55" i="1"/>
  <c r="P55" i="1" s="1"/>
  <c r="N56" i="1"/>
  <c r="P56" i="1" s="1"/>
  <c r="N57" i="1"/>
  <c r="P57" i="1" s="1"/>
  <c r="N58" i="1"/>
  <c r="P58" i="1" s="1"/>
  <c r="N59" i="1"/>
  <c r="P59" i="1" s="1"/>
  <c r="N60" i="1"/>
  <c r="P60" i="1" s="1"/>
  <c r="N61" i="1"/>
  <c r="P61" i="1" s="1"/>
  <c r="N62" i="1"/>
  <c r="P62" i="1" s="1"/>
  <c r="N63" i="1"/>
  <c r="P63" i="1" s="1"/>
  <c r="N64" i="1"/>
  <c r="P64" i="1" s="1"/>
  <c r="N65" i="1"/>
  <c r="P65" i="1" s="1"/>
  <c r="N66" i="1"/>
  <c r="P66" i="1" s="1"/>
  <c r="N67" i="1"/>
  <c r="P67" i="1" s="1"/>
  <c r="N68" i="1"/>
  <c r="P68" i="1" s="1"/>
  <c r="N69" i="1"/>
  <c r="P69" i="1" s="1"/>
  <c r="N70" i="1"/>
  <c r="P70" i="1" s="1"/>
  <c r="N71" i="1"/>
  <c r="P71" i="1" s="1"/>
  <c r="N72" i="1"/>
  <c r="P72" i="1" s="1"/>
  <c r="N73" i="1"/>
  <c r="P73" i="1" s="1"/>
  <c r="N74" i="1"/>
  <c r="P74" i="1" s="1"/>
  <c r="N75" i="1"/>
  <c r="P75" i="1" s="1"/>
  <c r="N76" i="1"/>
  <c r="P76" i="1" s="1"/>
  <c r="N77" i="1"/>
  <c r="P77" i="1" s="1"/>
  <c r="N78" i="1"/>
  <c r="P78" i="1" s="1"/>
  <c r="N79" i="1"/>
  <c r="P79" i="1" s="1"/>
  <c r="N80" i="1"/>
  <c r="P80" i="1" s="1"/>
  <c r="N81" i="1"/>
  <c r="P81" i="1" s="1"/>
  <c r="N82" i="1"/>
  <c r="P82" i="1" s="1"/>
  <c r="N83" i="1"/>
  <c r="P83" i="1" s="1"/>
  <c r="N84" i="1"/>
  <c r="P84" i="1" s="1"/>
  <c r="N85" i="1"/>
  <c r="P85" i="1" s="1"/>
  <c r="N86" i="1"/>
  <c r="P86" i="1" s="1"/>
  <c r="N87" i="1"/>
  <c r="P87" i="1" s="1"/>
  <c r="N88" i="1"/>
  <c r="P88" i="1" s="1"/>
  <c r="N89" i="1"/>
  <c r="P89" i="1" s="1"/>
  <c r="N90" i="1"/>
  <c r="P90" i="1" s="1"/>
  <c r="N91" i="1"/>
  <c r="P91" i="1" s="1"/>
  <c r="N92" i="1"/>
  <c r="P92" i="1" s="1"/>
  <c r="N93" i="1"/>
  <c r="P93" i="1" s="1"/>
  <c r="N94" i="1"/>
  <c r="P94" i="1" s="1"/>
  <c r="N95" i="1"/>
  <c r="P95" i="1" s="1"/>
  <c r="N96" i="1"/>
  <c r="P96" i="1" s="1"/>
  <c r="N97" i="1"/>
  <c r="P97" i="1" s="1"/>
  <c r="N98" i="1"/>
  <c r="P98" i="1" s="1"/>
  <c r="N99" i="1"/>
  <c r="P99" i="1" s="1"/>
  <c r="N100" i="1"/>
  <c r="P100" i="1" s="1"/>
  <c r="N101" i="1"/>
  <c r="P101" i="1" s="1"/>
  <c r="N102" i="1"/>
  <c r="P102" i="1" s="1"/>
  <c r="N103" i="1"/>
  <c r="P103" i="1" s="1"/>
  <c r="N104" i="1"/>
  <c r="P104" i="1" s="1"/>
  <c r="N105" i="1"/>
  <c r="P105" i="1" s="1"/>
  <c r="N106" i="1"/>
  <c r="P106" i="1" s="1"/>
  <c r="N107" i="1"/>
  <c r="P107" i="1" s="1"/>
  <c r="N108" i="1"/>
  <c r="P108" i="1" s="1"/>
  <c r="N109" i="1"/>
  <c r="P109" i="1" s="1"/>
  <c r="N110" i="1"/>
  <c r="P110" i="1" s="1"/>
  <c r="N111" i="1"/>
  <c r="P111" i="1" s="1"/>
  <c r="N112" i="1"/>
  <c r="P112" i="1" s="1"/>
  <c r="N113" i="1"/>
  <c r="P113" i="1" s="1"/>
  <c r="N114" i="1"/>
  <c r="P114" i="1" s="1"/>
  <c r="N115" i="1"/>
  <c r="P115" i="1" s="1"/>
  <c r="N116" i="1"/>
  <c r="P116" i="1" s="1"/>
  <c r="N117" i="1"/>
  <c r="P117" i="1" s="1"/>
  <c r="N118" i="1"/>
  <c r="P118" i="1" s="1"/>
  <c r="N119" i="1"/>
  <c r="P119" i="1" s="1"/>
  <c r="N120" i="1"/>
  <c r="P120" i="1" s="1"/>
  <c r="N121" i="1"/>
  <c r="P121" i="1" s="1"/>
  <c r="N122" i="1"/>
  <c r="P122" i="1" s="1"/>
  <c r="N123" i="1"/>
  <c r="P123" i="1" s="1"/>
  <c r="N124" i="1"/>
  <c r="P124" i="1" s="1"/>
  <c r="N125" i="1"/>
  <c r="P125" i="1" s="1"/>
  <c r="N126" i="1"/>
  <c r="P126" i="1" s="1"/>
  <c r="N127" i="1"/>
  <c r="P127" i="1" s="1"/>
  <c r="N128" i="1"/>
  <c r="P128" i="1" s="1"/>
  <c r="N129" i="1"/>
  <c r="P129" i="1" s="1"/>
  <c r="N130" i="1"/>
  <c r="P130" i="1" s="1"/>
  <c r="N131" i="1"/>
  <c r="P131" i="1" s="1"/>
  <c r="N132" i="1"/>
  <c r="P132" i="1" s="1"/>
  <c r="N133" i="1"/>
  <c r="P133" i="1" s="1"/>
  <c r="N134" i="1"/>
  <c r="P134" i="1" s="1"/>
  <c r="N135" i="1"/>
  <c r="P135" i="1" s="1"/>
  <c r="N136" i="1"/>
  <c r="P136" i="1" s="1"/>
  <c r="N137" i="1"/>
  <c r="P137" i="1" s="1"/>
  <c r="N138" i="1"/>
  <c r="P138" i="1" s="1"/>
  <c r="N139" i="1"/>
  <c r="P139" i="1" s="1"/>
  <c r="N140" i="1"/>
  <c r="P140" i="1" s="1"/>
  <c r="N141" i="1"/>
  <c r="P141" i="1" s="1"/>
  <c r="N142" i="1"/>
  <c r="P142" i="1" s="1"/>
  <c r="N143" i="1"/>
  <c r="P143" i="1" s="1"/>
  <c r="N144" i="1"/>
  <c r="P144" i="1" s="1"/>
  <c r="N145" i="1"/>
  <c r="P145" i="1" s="1"/>
  <c r="N146" i="1"/>
  <c r="P146" i="1" s="1"/>
  <c r="N147" i="1"/>
  <c r="P147" i="1" s="1"/>
  <c r="N148" i="1"/>
  <c r="P148" i="1" s="1"/>
  <c r="N149" i="1"/>
  <c r="P149" i="1" s="1"/>
  <c r="N150" i="1"/>
  <c r="P150" i="1" s="1"/>
  <c r="N151" i="1"/>
  <c r="P151" i="1" s="1"/>
  <c r="N152" i="1"/>
  <c r="P152" i="1" s="1"/>
  <c r="N153" i="1"/>
  <c r="P153" i="1" s="1"/>
  <c r="N154" i="1"/>
  <c r="P154" i="1" s="1"/>
  <c r="N155" i="1"/>
  <c r="P155" i="1" s="1"/>
  <c r="N156" i="1"/>
  <c r="P156" i="1" s="1"/>
  <c r="N157" i="1"/>
  <c r="P157" i="1" s="1"/>
  <c r="N158" i="1"/>
  <c r="P158" i="1" s="1"/>
  <c r="N159" i="1"/>
  <c r="P159" i="1" s="1"/>
  <c r="N160" i="1"/>
  <c r="P160" i="1" s="1"/>
  <c r="N161" i="1"/>
  <c r="P161" i="1" s="1"/>
  <c r="N162" i="1"/>
  <c r="P162" i="1" s="1"/>
  <c r="N163" i="1"/>
  <c r="P163" i="1" s="1"/>
  <c r="N164" i="1"/>
  <c r="P164" i="1" s="1"/>
  <c r="N165" i="1"/>
  <c r="P165" i="1" s="1"/>
  <c r="N166" i="1"/>
  <c r="P166" i="1" s="1"/>
  <c r="N167" i="1"/>
  <c r="P167" i="1" s="1"/>
  <c r="N168" i="1"/>
  <c r="P168" i="1" s="1"/>
  <c r="N169" i="1"/>
  <c r="P169" i="1" s="1"/>
  <c r="N170" i="1"/>
  <c r="P170" i="1" s="1"/>
  <c r="N171" i="1"/>
  <c r="P171" i="1" s="1"/>
  <c r="N172" i="1"/>
  <c r="P172" i="1" s="1"/>
  <c r="N173" i="1"/>
  <c r="P173" i="1" s="1"/>
  <c r="N174" i="1"/>
  <c r="P174" i="1" s="1"/>
  <c r="N175" i="1"/>
  <c r="P175" i="1" s="1"/>
  <c r="N176" i="1"/>
  <c r="P176" i="1" s="1"/>
  <c r="N177" i="1"/>
  <c r="P177" i="1" s="1"/>
  <c r="N178" i="1"/>
  <c r="P178" i="1" s="1"/>
  <c r="N179" i="1"/>
  <c r="P179" i="1" s="1"/>
  <c r="N180" i="1"/>
  <c r="P180" i="1" s="1"/>
  <c r="N181" i="1"/>
  <c r="P181" i="1" s="1"/>
  <c r="N182" i="1"/>
  <c r="P182" i="1" s="1"/>
  <c r="N183" i="1"/>
  <c r="P183" i="1" s="1"/>
  <c r="N184" i="1"/>
  <c r="P184" i="1" s="1"/>
  <c r="N185" i="1"/>
  <c r="P185" i="1" s="1"/>
  <c r="N186" i="1"/>
  <c r="P186" i="1" s="1"/>
  <c r="N187" i="1"/>
  <c r="P187" i="1" s="1"/>
  <c r="N188" i="1"/>
  <c r="P188" i="1" s="1"/>
  <c r="N189" i="1"/>
  <c r="P189" i="1" s="1"/>
  <c r="N190" i="1"/>
  <c r="P190" i="1" s="1"/>
  <c r="N191" i="1"/>
  <c r="P191" i="1" s="1"/>
  <c r="N192" i="1"/>
  <c r="P192" i="1" s="1"/>
  <c r="N193" i="1"/>
  <c r="P193" i="1" s="1"/>
  <c r="N194" i="1"/>
  <c r="P194" i="1" s="1"/>
  <c r="N195" i="1"/>
  <c r="P195" i="1" s="1"/>
  <c r="N196" i="1"/>
  <c r="P196" i="1" s="1"/>
  <c r="N197" i="1"/>
  <c r="P197" i="1" s="1"/>
  <c r="N198" i="1"/>
  <c r="P198" i="1" s="1"/>
  <c r="N199" i="1"/>
  <c r="P199" i="1" s="1"/>
  <c r="N200" i="1"/>
  <c r="P200" i="1" s="1"/>
  <c r="N201" i="1"/>
  <c r="P201" i="1" s="1"/>
  <c r="N202" i="1"/>
  <c r="P202" i="1" s="1"/>
  <c r="N203" i="1"/>
  <c r="P203" i="1" s="1"/>
  <c r="N204" i="1"/>
  <c r="P204" i="1" s="1"/>
  <c r="N205" i="1"/>
  <c r="P205" i="1" s="1"/>
  <c r="N206" i="1"/>
  <c r="P206" i="1" s="1"/>
  <c r="N207" i="1"/>
  <c r="P207" i="1" s="1"/>
  <c r="N208" i="1"/>
  <c r="P208" i="1" s="1"/>
  <c r="N209" i="1"/>
  <c r="P209" i="1" s="1"/>
  <c r="N210" i="1"/>
  <c r="P210" i="1" s="1"/>
  <c r="N211" i="1"/>
  <c r="P211" i="1" s="1"/>
  <c r="N212" i="1"/>
  <c r="P212" i="1" s="1"/>
  <c r="N213" i="1"/>
  <c r="P213" i="1" s="1"/>
  <c r="N214" i="1"/>
  <c r="P214" i="1" s="1"/>
  <c r="N215" i="1"/>
  <c r="P215" i="1" s="1"/>
  <c r="N216" i="1"/>
  <c r="P216" i="1" s="1"/>
  <c r="N217" i="1"/>
  <c r="P217" i="1" s="1"/>
  <c r="N218" i="1"/>
  <c r="P218" i="1" s="1"/>
  <c r="N219" i="1"/>
  <c r="P219" i="1" s="1"/>
  <c r="N220" i="1"/>
  <c r="P220" i="1" s="1"/>
  <c r="N221" i="1"/>
  <c r="P221" i="1" s="1"/>
  <c r="N222" i="1"/>
  <c r="P222" i="1" s="1"/>
  <c r="N223" i="1"/>
  <c r="P223" i="1" s="1"/>
  <c r="N224" i="1"/>
  <c r="P224" i="1" s="1"/>
  <c r="N225" i="1"/>
  <c r="P225" i="1" s="1"/>
  <c r="N226" i="1"/>
  <c r="P226" i="1" s="1"/>
  <c r="N227" i="1"/>
  <c r="P227" i="1" s="1"/>
  <c r="N228" i="1"/>
  <c r="P228" i="1" s="1"/>
  <c r="N229" i="1"/>
  <c r="P229" i="1" s="1"/>
  <c r="N230" i="1"/>
  <c r="P230" i="1" s="1"/>
  <c r="N231" i="1"/>
  <c r="P231" i="1" s="1"/>
  <c r="N232" i="1"/>
  <c r="P232" i="1" s="1"/>
  <c r="N233" i="1"/>
  <c r="P233" i="1" s="1"/>
  <c r="N234" i="1"/>
  <c r="P234" i="1" s="1"/>
  <c r="N235" i="1"/>
  <c r="P235" i="1" s="1"/>
  <c r="N236" i="1"/>
  <c r="P236" i="1" s="1"/>
  <c r="N237" i="1"/>
  <c r="P237" i="1" s="1"/>
  <c r="N238" i="1"/>
  <c r="P238" i="1" s="1"/>
  <c r="N239" i="1"/>
  <c r="P239" i="1" s="1"/>
  <c r="N240" i="1"/>
  <c r="P240" i="1" s="1"/>
  <c r="N241" i="1"/>
  <c r="P241" i="1" s="1"/>
  <c r="N242" i="1"/>
  <c r="P242" i="1" s="1"/>
  <c r="N243" i="1"/>
  <c r="P243" i="1" s="1"/>
  <c r="N244" i="1"/>
  <c r="P244" i="1" s="1"/>
  <c r="N245" i="1"/>
  <c r="P245" i="1" s="1"/>
  <c r="N246" i="1"/>
  <c r="P246" i="1" s="1"/>
  <c r="N247" i="1"/>
  <c r="P247" i="1" s="1"/>
  <c r="N248" i="1"/>
  <c r="P248" i="1" s="1"/>
  <c r="N249" i="1"/>
  <c r="P249" i="1" s="1"/>
  <c r="N250" i="1"/>
  <c r="P250" i="1" s="1"/>
  <c r="N251" i="1"/>
  <c r="P251" i="1" s="1"/>
  <c r="N252" i="1"/>
  <c r="P252" i="1" s="1"/>
  <c r="N253" i="1"/>
  <c r="P253" i="1" s="1"/>
  <c r="N254" i="1"/>
  <c r="P254" i="1" s="1"/>
  <c r="N255" i="1"/>
  <c r="P255" i="1" s="1"/>
  <c r="N256" i="1"/>
  <c r="P256" i="1" s="1"/>
  <c r="N257" i="1"/>
  <c r="P257" i="1" s="1"/>
  <c r="N258" i="1"/>
  <c r="P258" i="1" s="1"/>
  <c r="N259" i="1"/>
  <c r="P259" i="1" s="1"/>
  <c r="N260" i="1"/>
  <c r="P260" i="1" s="1"/>
  <c r="N261" i="1"/>
  <c r="P261" i="1" s="1"/>
  <c r="N262" i="1"/>
  <c r="P262" i="1" s="1"/>
  <c r="N263" i="1"/>
  <c r="P263" i="1" s="1"/>
  <c r="N264" i="1"/>
  <c r="P264" i="1" s="1"/>
  <c r="N265" i="1"/>
  <c r="P265" i="1" s="1"/>
  <c r="N266" i="1"/>
  <c r="P266" i="1" s="1"/>
  <c r="N267" i="1"/>
  <c r="P267" i="1" s="1"/>
  <c r="N268" i="1"/>
  <c r="P268" i="1" s="1"/>
  <c r="N269" i="1"/>
  <c r="P269" i="1" s="1"/>
  <c r="N270" i="1"/>
  <c r="P270" i="1" s="1"/>
  <c r="N271" i="1"/>
  <c r="P271" i="1" s="1"/>
  <c r="N272" i="1"/>
  <c r="P272" i="1" s="1"/>
  <c r="N273" i="1"/>
  <c r="P273" i="1" s="1"/>
  <c r="N274" i="1"/>
  <c r="P274" i="1" s="1"/>
  <c r="N275" i="1"/>
  <c r="P275" i="1" s="1"/>
  <c r="N276" i="1"/>
  <c r="P276" i="1" s="1"/>
  <c r="N277" i="1"/>
  <c r="P277" i="1" s="1"/>
  <c r="N278" i="1"/>
  <c r="P278" i="1" s="1"/>
  <c r="N279" i="1"/>
  <c r="P279" i="1" s="1"/>
  <c r="N280" i="1"/>
  <c r="P280" i="1" s="1"/>
  <c r="N281" i="1"/>
  <c r="P281" i="1" s="1"/>
  <c r="N282" i="1"/>
  <c r="P282" i="1" s="1"/>
  <c r="N283" i="1"/>
  <c r="P283" i="1" s="1"/>
  <c r="N284" i="1"/>
  <c r="P284" i="1" s="1"/>
  <c r="N285" i="1"/>
  <c r="P285" i="1" s="1"/>
  <c r="N286" i="1"/>
  <c r="P286" i="1" s="1"/>
  <c r="N287" i="1"/>
  <c r="P287" i="1" s="1"/>
  <c r="N288" i="1"/>
  <c r="P288" i="1" s="1"/>
  <c r="N289" i="1"/>
  <c r="P289" i="1" s="1"/>
  <c r="N290" i="1"/>
  <c r="P290" i="1" s="1"/>
  <c r="N291" i="1"/>
  <c r="P291" i="1" s="1"/>
  <c r="N292" i="1"/>
  <c r="P292" i="1" s="1"/>
  <c r="N293" i="1"/>
  <c r="P293" i="1" s="1"/>
  <c r="N294" i="1"/>
  <c r="P294" i="1" s="1"/>
  <c r="N295" i="1"/>
  <c r="P295" i="1" s="1"/>
  <c r="N296" i="1"/>
  <c r="P296" i="1" s="1"/>
  <c r="N297" i="1"/>
  <c r="P297" i="1" s="1"/>
  <c r="N298" i="1"/>
  <c r="P298" i="1" s="1"/>
  <c r="N299" i="1"/>
  <c r="P299" i="1" s="1"/>
  <c r="N300" i="1"/>
  <c r="P300" i="1" s="1"/>
  <c r="N301" i="1"/>
  <c r="P301" i="1" s="1"/>
  <c r="N302" i="1"/>
  <c r="P302" i="1" s="1"/>
  <c r="N303" i="1"/>
  <c r="P303" i="1" s="1"/>
  <c r="N304" i="1"/>
  <c r="P304" i="1" s="1"/>
  <c r="N305" i="1"/>
  <c r="P305" i="1" s="1"/>
  <c r="N306" i="1"/>
  <c r="P306" i="1" s="1"/>
  <c r="N307" i="1"/>
  <c r="P307" i="1" s="1"/>
  <c r="N308" i="1"/>
  <c r="P308" i="1" s="1"/>
  <c r="N309" i="1"/>
  <c r="P309" i="1" s="1"/>
  <c r="N310" i="1"/>
  <c r="P310" i="1" s="1"/>
  <c r="N311" i="1"/>
  <c r="P311" i="1" s="1"/>
  <c r="N312" i="1"/>
  <c r="P312" i="1" s="1"/>
  <c r="N313" i="1"/>
  <c r="P313" i="1" s="1"/>
  <c r="N314" i="1"/>
  <c r="P314" i="1" s="1"/>
  <c r="N315" i="1"/>
  <c r="P315" i="1" s="1"/>
  <c r="N316" i="1"/>
  <c r="P316" i="1" s="1"/>
  <c r="N317" i="1"/>
  <c r="P317" i="1" s="1"/>
  <c r="N318" i="1"/>
  <c r="P318" i="1" s="1"/>
  <c r="N319" i="1"/>
  <c r="P319" i="1" s="1"/>
  <c r="N320" i="1"/>
  <c r="P320" i="1" s="1"/>
  <c r="N321" i="1"/>
  <c r="P321" i="1" s="1"/>
  <c r="N322" i="1"/>
  <c r="P322" i="1" s="1"/>
  <c r="N323" i="1"/>
  <c r="P323" i="1" s="1"/>
  <c r="N324" i="1"/>
  <c r="P324" i="1" s="1"/>
  <c r="N325" i="1"/>
  <c r="P325" i="1" s="1"/>
  <c r="N326" i="1"/>
  <c r="P326" i="1" s="1"/>
  <c r="N327" i="1"/>
  <c r="P327" i="1" s="1"/>
  <c r="N328" i="1"/>
  <c r="P328" i="1" s="1"/>
  <c r="N329" i="1"/>
  <c r="P329" i="1" s="1"/>
  <c r="N330" i="1"/>
  <c r="P330" i="1" s="1"/>
  <c r="N331" i="1"/>
  <c r="P331" i="1" s="1"/>
  <c r="N332" i="1"/>
  <c r="P332" i="1" s="1"/>
  <c r="N333" i="1"/>
  <c r="P333" i="1" s="1"/>
  <c r="N334" i="1"/>
  <c r="P334" i="1" s="1"/>
  <c r="N335" i="1"/>
  <c r="P335" i="1" s="1"/>
  <c r="N336" i="1"/>
  <c r="P336" i="1" s="1"/>
  <c r="N337" i="1"/>
  <c r="P337" i="1" s="1"/>
  <c r="N338" i="1"/>
  <c r="P338" i="1" s="1"/>
  <c r="N339" i="1"/>
  <c r="P339" i="1" s="1"/>
  <c r="N340" i="1"/>
  <c r="P340" i="1" s="1"/>
  <c r="N341" i="1"/>
  <c r="P341" i="1" s="1"/>
  <c r="N342" i="1"/>
  <c r="P342" i="1" s="1"/>
  <c r="N343" i="1"/>
  <c r="P343" i="1" s="1"/>
  <c r="N344" i="1"/>
  <c r="P344" i="1" s="1"/>
  <c r="N345" i="1"/>
  <c r="P345" i="1" s="1"/>
  <c r="N346" i="1"/>
  <c r="P346" i="1" s="1"/>
  <c r="N347" i="1"/>
  <c r="P347" i="1" s="1"/>
  <c r="N348" i="1"/>
  <c r="P348" i="1" s="1"/>
  <c r="N349" i="1"/>
  <c r="P349" i="1" s="1"/>
  <c r="N350" i="1"/>
  <c r="P350" i="1" s="1"/>
  <c r="N351" i="1"/>
  <c r="P351" i="1" s="1"/>
  <c r="N352" i="1"/>
  <c r="P352" i="1" s="1"/>
  <c r="N353" i="1"/>
  <c r="P353" i="1" s="1"/>
  <c r="N354" i="1"/>
  <c r="P354" i="1" s="1"/>
  <c r="N355" i="1"/>
  <c r="P355" i="1" s="1"/>
  <c r="N356" i="1"/>
  <c r="P356" i="1" s="1"/>
  <c r="N357" i="1"/>
  <c r="P357" i="1" s="1"/>
  <c r="N358" i="1"/>
  <c r="P358" i="1" s="1"/>
  <c r="N359" i="1"/>
  <c r="P359" i="1" s="1"/>
  <c r="N360" i="1"/>
  <c r="P360" i="1" s="1"/>
  <c r="N361" i="1"/>
  <c r="P361" i="1" s="1"/>
  <c r="N362" i="1"/>
  <c r="P362" i="1" s="1"/>
  <c r="N363" i="1"/>
  <c r="P363" i="1" s="1"/>
  <c r="N364" i="1"/>
  <c r="P364" i="1" s="1"/>
  <c r="N365" i="1"/>
  <c r="P365" i="1" s="1"/>
  <c r="N366" i="1"/>
  <c r="P366" i="1" s="1"/>
  <c r="N367" i="1"/>
  <c r="P367" i="1" s="1"/>
  <c r="N368" i="1"/>
  <c r="P368" i="1" s="1"/>
  <c r="N369" i="1"/>
  <c r="P369" i="1" s="1"/>
  <c r="N370" i="1"/>
  <c r="P370" i="1" s="1"/>
  <c r="N371" i="1"/>
  <c r="P371" i="1" s="1"/>
  <c r="N372" i="1"/>
  <c r="P372" i="1" s="1"/>
  <c r="N373" i="1"/>
  <c r="P373" i="1" s="1"/>
  <c r="N374" i="1"/>
  <c r="P374" i="1" s="1"/>
  <c r="N375" i="1"/>
  <c r="P375" i="1" s="1"/>
  <c r="N376" i="1"/>
  <c r="P376" i="1" s="1"/>
  <c r="N377" i="1"/>
  <c r="P377" i="1" s="1"/>
  <c r="N378" i="1"/>
  <c r="P378" i="1" s="1"/>
  <c r="N379" i="1"/>
  <c r="P379" i="1" s="1"/>
  <c r="N380" i="1"/>
  <c r="P380" i="1" s="1"/>
  <c r="N381" i="1"/>
  <c r="P381" i="1" s="1"/>
  <c r="N382" i="1"/>
  <c r="P382" i="1" s="1"/>
  <c r="N383" i="1"/>
  <c r="P383" i="1" s="1"/>
  <c r="N384" i="1"/>
  <c r="P384" i="1" s="1"/>
  <c r="N385" i="1"/>
  <c r="P385" i="1" s="1"/>
  <c r="N386" i="1"/>
  <c r="P386" i="1" s="1"/>
  <c r="N387" i="1"/>
  <c r="P387" i="1" s="1"/>
  <c r="N388" i="1"/>
  <c r="P388" i="1" s="1"/>
  <c r="N389" i="1"/>
  <c r="P389" i="1" s="1"/>
  <c r="N390" i="1"/>
  <c r="P390" i="1" s="1"/>
  <c r="N391" i="1"/>
  <c r="P391" i="1" s="1"/>
  <c r="N392" i="1"/>
  <c r="P392" i="1" s="1"/>
  <c r="N393" i="1"/>
  <c r="P393" i="1" s="1"/>
  <c r="N394" i="1"/>
  <c r="P394" i="1" s="1"/>
  <c r="N395" i="1"/>
  <c r="P395" i="1" s="1"/>
  <c r="N396" i="1"/>
  <c r="P396" i="1" s="1"/>
  <c r="N397" i="1"/>
  <c r="P397" i="1" s="1"/>
  <c r="N398" i="1"/>
  <c r="P398" i="1" s="1"/>
  <c r="N399" i="1"/>
  <c r="P399" i="1" s="1"/>
  <c r="N400" i="1"/>
  <c r="P400" i="1" s="1"/>
  <c r="N401" i="1"/>
  <c r="P401" i="1" s="1"/>
  <c r="N402" i="1"/>
  <c r="P402" i="1" s="1"/>
  <c r="N403" i="1"/>
  <c r="P403" i="1" s="1"/>
  <c r="N404" i="1"/>
  <c r="P404" i="1" s="1"/>
  <c r="N405" i="1"/>
  <c r="P405" i="1" s="1"/>
  <c r="N406" i="1"/>
  <c r="P406" i="1" s="1"/>
  <c r="N407" i="1"/>
  <c r="P407" i="1" s="1"/>
  <c r="N408" i="1"/>
  <c r="P408" i="1" s="1"/>
  <c r="N409" i="1"/>
  <c r="P409" i="1" s="1"/>
  <c r="N410" i="1"/>
  <c r="P410" i="1" s="1"/>
  <c r="N411" i="1"/>
  <c r="P411" i="1" s="1"/>
  <c r="N412" i="1"/>
  <c r="P412" i="1" s="1"/>
  <c r="N413" i="1"/>
  <c r="P413" i="1" s="1"/>
  <c r="N414" i="1"/>
  <c r="P414" i="1" s="1"/>
  <c r="N415" i="1"/>
  <c r="P415" i="1" s="1"/>
  <c r="N416" i="1"/>
  <c r="P416" i="1" s="1"/>
  <c r="N417" i="1"/>
  <c r="P417" i="1" s="1"/>
  <c r="N418" i="1"/>
  <c r="P418" i="1" s="1"/>
  <c r="N419" i="1"/>
  <c r="P419" i="1" s="1"/>
  <c r="N420" i="1"/>
  <c r="P420" i="1" s="1"/>
  <c r="N421" i="1"/>
  <c r="P421" i="1" s="1"/>
  <c r="N422" i="1"/>
  <c r="P422" i="1" s="1"/>
  <c r="N423" i="1"/>
  <c r="P423" i="1" s="1"/>
  <c r="N424" i="1"/>
  <c r="P424" i="1" s="1"/>
  <c r="N425" i="1"/>
  <c r="P425" i="1" s="1"/>
  <c r="N426" i="1"/>
  <c r="P426" i="1" s="1"/>
  <c r="N427" i="1"/>
  <c r="P427" i="1" s="1"/>
  <c r="N428" i="1"/>
  <c r="P428" i="1" s="1"/>
  <c r="N429" i="1"/>
  <c r="P429" i="1" s="1"/>
  <c r="N430" i="1"/>
  <c r="P430" i="1" s="1"/>
  <c r="N431" i="1"/>
  <c r="P431" i="1" s="1"/>
  <c r="N432" i="1"/>
  <c r="P432" i="1" s="1"/>
  <c r="N433" i="1"/>
  <c r="P433" i="1" s="1"/>
  <c r="N434" i="1"/>
  <c r="P434" i="1" s="1"/>
  <c r="N435" i="1"/>
  <c r="P435" i="1" s="1"/>
  <c r="N436" i="1"/>
  <c r="P436" i="1" s="1"/>
  <c r="N437" i="1"/>
  <c r="P437" i="1" s="1"/>
  <c r="N438" i="1"/>
  <c r="P438" i="1" s="1"/>
  <c r="N439" i="1"/>
  <c r="P439" i="1" s="1"/>
  <c r="N440" i="1"/>
  <c r="P440" i="1" s="1"/>
  <c r="N441" i="1"/>
  <c r="P441" i="1" s="1"/>
  <c r="N442" i="1"/>
  <c r="P442" i="1" s="1"/>
  <c r="N443" i="1"/>
  <c r="P443" i="1" s="1"/>
  <c r="N444" i="1"/>
  <c r="P444" i="1" s="1"/>
  <c r="N445" i="1"/>
  <c r="P445" i="1" s="1"/>
  <c r="N446" i="1"/>
  <c r="P446" i="1" s="1"/>
  <c r="N447" i="1"/>
  <c r="P447" i="1" s="1"/>
  <c r="N448" i="1"/>
  <c r="P448" i="1" s="1"/>
  <c r="N449" i="1"/>
  <c r="P449" i="1" s="1"/>
  <c r="N450" i="1"/>
  <c r="P450" i="1" s="1"/>
  <c r="N451" i="1"/>
  <c r="P451" i="1" s="1"/>
  <c r="N452" i="1"/>
  <c r="P452" i="1" s="1"/>
  <c r="N453" i="1"/>
  <c r="P453" i="1" s="1"/>
  <c r="N454" i="1"/>
  <c r="P454" i="1" s="1"/>
  <c r="N455" i="1"/>
  <c r="P455" i="1" s="1"/>
  <c r="N456" i="1"/>
  <c r="P456" i="1" s="1"/>
  <c r="N457" i="1"/>
  <c r="P457" i="1" s="1"/>
  <c r="N458" i="1"/>
  <c r="P458" i="1" s="1"/>
  <c r="N459" i="1"/>
  <c r="P459" i="1" s="1"/>
  <c r="N460" i="1"/>
  <c r="P460" i="1" s="1"/>
  <c r="N461" i="1"/>
  <c r="P461" i="1" s="1"/>
  <c r="N462" i="1"/>
  <c r="P462" i="1" s="1"/>
  <c r="N463" i="1"/>
  <c r="P463" i="1" s="1"/>
  <c r="N464" i="1"/>
  <c r="P464" i="1" s="1"/>
  <c r="N465" i="1"/>
  <c r="P465" i="1" s="1"/>
  <c r="N466" i="1"/>
  <c r="P466" i="1" s="1"/>
  <c r="N467" i="1"/>
  <c r="P467" i="1" s="1"/>
  <c r="N468" i="1"/>
  <c r="P468" i="1" s="1"/>
  <c r="N469" i="1"/>
  <c r="P469" i="1" s="1"/>
  <c r="N470" i="1"/>
  <c r="P470" i="1" s="1"/>
  <c r="N471" i="1"/>
  <c r="P471" i="1" s="1"/>
  <c r="N472" i="1"/>
  <c r="P472" i="1" s="1"/>
  <c r="N473" i="1"/>
  <c r="P473" i="1" s="1"/>
  <c r="N474" i="1"/>
  <c r="P474" i="1" s="1"/>
  <c r="N475" i="1"/>
  <c r="P475" i="1" s="1"/>
  <c r="N476" i="1"/>
  <c r="P476" i="1" s="1"/>
  <c r="N477" i="1"/>
  <c r="P477" i="1" s="1"/>
  <c r="N478" i="1"/>
  <c r="P478" i="1" s="1"/>
  <c r="N479" i="1"/>
  <c r="P479" i="1" s="1"/>
  <c r="N480" i="1"/>
  <c r="P480" i="1" s="1"/>
  <c r="N481" i="1"/>
  <c r="P481" i="1" s="1"/>
  <c r="N482" i="1"/>
  <c r="P482" i="1" s="1"/>
  <c r="N2" i="1"/>
  <c r="P2" i="1" s="1"/>
  <c r="P485" i="1" l="1"/>
  <c r="P489" i="1" s="1"/>
</calcChain>
</file>

<file path=xl/sharedStrings.xml><?xml version="1.0" encoding="utf-8"?>
<sst xmlns="http://schemas.openxmlformats.org/spreadsheetml/2006/main" count="1817" uniqueCount="541">
  <si>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</si>
  <si>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</si>
  <si>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</si>
  <si>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</si>
  <si>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</si>
  <si>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</si>
  <si>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</si>
  <si>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</si>
  <si>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</si>
  <si>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</si>
  <si>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</si>
  <si>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</si>
  <si>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P_LI</t>
  </si>
  <si>
    <t>A8BB03</t>
  </si>
  <si>
    <t>P.G. COSTRUZIONI S.R.L.</t>
  </si>
  <si>
    <t>1/PA</t>
  </si>
  <si>
    <t>Ven. Arciconfraternita della Misericordia</t>
  </si>
  <si>
    <t>75/VG</t>
  </si>
  <si>
    <t>A.AM.P.S. SpA Soggetta Attivit? Controllo e Coordinam. di Retiambiente SpA SU</t>
  </si>
  <si>
    <t>002692/V3</t>
  </si>
  <si>
    <t>L'ELETTROTECNICA DEI F.LLI MARINI S.R.L.</t>
  </si>
  <si>
    <t>000001-2026-3</t>
  </si>
  <si>
    <t>SPAGNOLI ILIO E FIGLI SRL</t>
  </si>
  <si>
    <t>3/E</t>
  </si>
  <si>
    <t>Itinera Progetti e Ricerche Soc. Coop. Impresa Sociale</t>
  </si>
  <si>
    <t>3/PA</t>
  </si>
  <si>
    <t>COLLECOOP SOC. COOP. SOCIALE</t>
  </si>
  <si>
    <t>Ikea Italia Retail Srl</t>
  </si>
  <si>
    <t>RIMS_2026_0000116</t>
  </si>
  <si>
    <t>CENTROSEDIA COMMUNITY SRL</t>
  </si>
  <si>
    <t>AUTOLINEE TOSCANE SPA</t>
  </si>
  <si>
    <t>AT026PA-000096</t>
  </si>
  <si>
    <t>000173/V3</t>
  </si>
  <si>
    <t>IL CARRO SOC.COOP.AGRICOLA</t>
  </si>
  <si>
    <t>8/PA</t>
  </si>
  <si>
    <t>CO.GE.SER. - COSTRUZIONI GENERALI SERRAMENTI S.R.L.</t>
  </si>
  <si>
    <t>Amici Giuseppe</t>
  </si>
  <si>
    <t>MCAGPP41A28E625H</t>
  </si>
  <si>
    <t>10/PA</t>
  </si>
  <si>
    <t>TAGLIONE SRL</t>
  </si>
  <si>
    <t>02-3-FE2</t>
  </si>
  <si>
    <t>GIGONI.COM S.R.L.</t>
  </si>
  <si>
    <t>6/PA</t>
  </si>
  <si>
    <t>SAVOIARDO CLAUDIA</t>
  </si>
  <si>
    <t>SVRCLD70T56F205U</t>
  </si>
  <si>
    <t>Provincia di Livorno Sviluppo Srl</t>
  </si>
  <si>
    <t>000089-2026-1</t>
  </si>
  <si>
    <t>CIUFFARDI GIARDINAGGIO DI CIUFFARDI ADRIANO</t>
  </si>
  <si>
    <t>CFFDRN61H09G687R</t>
  </si>
  <si>
    <t>BORELLA SRL</t>
  </si>
  <si>
    <t>BO7TSG</t>
  </si>
  <si>
    <t>STRINGA S.R.L.</t>
  </si>
  <si>
    <t>75/001</t>
  </si>
  <si>
    <t>MENGOZZI MASSIMO</t>
  </si>
  <si>
    <t>MNGMSM75A27G702W</t>
  </si>
  <si>
    <t>COSTRUIRE - S.R.L.</t>
  </si>
  <si>
    <t>CVC S.R.L.</t>
  </si>
  <si>
    <t>42/PA</t>
  </si>
  <si>
    <t>MEHMETLLARI AGIM</t>
  </si>
  <si>
    <t>MHMGMA77R21Z100X</t>
  </si>
  <si>
    <t>CONTECO Check Srl</t>
  </si>
  <si>
    <t>595/PA</t>
  </si>
  <si>
    <t>596/PA</t>
  </si>
  <si>
    <t>597/E</t>
  </si>
  <si>
    <t>3/001</t>
  </si>
  <si>
    <t>SOS AMBIENTE SOCIETA' TRA PROFESSIONISTI S.R.L.</t>
  </si>
  <si>
    <t>06 PA 2026</t>
  </si>
  <si>
    <t>HUJJPZ</t>
  </si>
  <si>
    <t>M.G. GOMME DI MARRAS &amp; GELSI s.r.l</t>
  </si>
  <si>
    <t>1060/B</t>
  </si>
  <si>
    <t>M.V.D. 2 SRL</t>
  </si>
  <si>
    <t>3981/25</t>
  </si>
  <si>
    <t>3980/25</t>
  </si>
  <si>
    <t>3982/25</t>
  </si>
  <si>
    <t>F.LLI SANTUCCI  S.R.L.</t>
  </si>
  <si>
    <t>FO / 5407</t>
  </si>
  <si>
    <t>Fabrizio Federico Canali</t>
  </si>
  <si>
    <t>CNLFRZ66E17E931G</t>
  </si>
  <si>
    <t>FPA 3/25</t>
  </si>
  <si>
    <t>SECURED SOLUTIONS SRL</t>
  </si>
  <si>
    <t>78/02</t>
  </si>
  <si>
    <t>PETRA DI CARMIGNANI ANDREA &amp; C. S.N.C.</t>
  </si>
  <si>
    <t>FO / 5432</t>
  </si>
  <si>
    <t>FO / 5433</t>
  </si>
  <si>
    <t>BC FORNITURE S.R.L.</t>
  </si>
  <si>
    <t>8166/00</t>
  </si>
  <si>
    <t>4299/25</t>
  </si>
  <si>
    <t>4298/25</t>
  </si>
  <si>
    <t>Piero gomme S.r.l</t>
  </si>
  <si>
    <t>TUSCANIA CERAMICHEdiGRAGNANI SAS</t>
  </si>
  <si>
    <t>Geoapp srl</t>
  </si>
  <si>
    <t>158_2025</t>
  </si>
  <si>
    <t>PUCCINELLI INIO</t>
  </si>
  <si>
    <t>PCCNII44S21L702G</t>
  </si>
  <si>
    <t>O2025-1218</t>
  </si>
  <si>
    <t>GUGLIELMI ENIO &amp; C. S.R.L.</t>
  </si>
  <si>
    <t>X00096</t>
  </si>
  <si>
    <t>CRICCA ANDREA</t>
  </si>
  <si>
    <t>CRCNDR80M17F023E</t>
  </si>
  <si>
    <t>4_2026</t>
  </si>
  <si>
    <t>FO / 5541</t>
  </si>
  <si>
    <t>AUTOMANIA SRL</t>
  </si>
  <si>
    <t>Mancini e Staccioli S.n.c. di Claudio Mancini &amp; C.</t>
  </si>
  <si>
    <t>9E</t>
  </si>
  <si>
    <t>MAPPO GEOGNOSTICA SRL</t>
  </si>
  <si>
    <t>BOCCELLA FELICE</t>
  </si>
  <si>
    <t>BCCFLC50T20G370R</t>
  </si>
  <si>
    <t>SITALIA SNC DI BERTOLI VALENTINO &amp; C.</t>
  </si>
  <si>
    <t>Pinelli Roberto</t>
  </si>
  <si>
    <t>PNLRRT78D20G843F</t>
  </si>
  <si>
    <t>Ascoli Massimo</t>
  </si>
  <si>
    <t>SCLMSM55H08D948Z</t>
  </si>
  <si>
    <t>34E</t>
  </si>
  <si>
    <t>FO / 91</t>
  </si>
  <si>
    <t>O2026-12</t>
  </si>
  <si>
    <t>New Pardi Srl</t>
  </si>
  <si>
    <t>FV/28</t>
  </si>
  <si>
    <t>0012_2026</t>
  </si>
  <si>
    <t>X00004</t>
  </si>
  <si>
    <t>FV/52</t>
  </si>
  <si>
    <t>VL srl</t>
  </si>
  <si>
    <t>2/PA2026</t>
  </si>
  <si>
    <t>AUTORICAMBI BARTOLI SAS</t>
  </si>
  <si>
    <t>VANNI PIERINO S.R.L.</t>
  </si>
  <si>
    <t>CASTORANI PAOLO</t>
  </si>
  <si>
    <t>CSTPLA61M16M126F</t>
  </si>
  <si>
    <t>7/E</t>
  </si>
  <si>
    <t>OLEODINAMICA LIVORNO SRL</t>
  </si>
  <si>
    <t>92/00</t>
  </si>
  <si>
    <t>EMPORIO DELL'AUTO CECINA SRL</t>
  </si>
  <si>
    <t>Ing. Angelo Cecchi</t>
  </si>
  <si>
    <t>CCCNGL64R30E715N</t>
  </si>
  <si>
    <t>FATTPA 7_26</t>
  </si>
  <si>
    <t>Sistemi Territoriali Srl</t>
  </si>
  <si>
    <t>FV/78</t>
  </si>
  <si>
    <t>ENGIE Produzione S.p.A.</t>
  </si>
  <si>
    <t>PARADISI SRL</t>
  </si>
  <si>
    <t>12/PA</t>
  </si>
  <si>
    <t>13/PA</t>
  </si>
  <si>
    <t>8/E</t>
  </si>
  <si>
    <t>LUNARDI MOVIMENTO TERRA SRL</t>
  </si>
  <si>
    <t>000014-2026</t>
  </si>
  <si>
    <t>000015-2026</t>
  </si>
  <si>
    <t>MARSILI GIACOMO</t>
  </si>
  <si>
    <t>MRSGCM67M22E625V</t>
  </si>
  <si>
    <t>2PA</t>
  </si>
  <si>
    <t>R.V.I. RIPARAZIONI VEICOLI INDUSTRIALI S.R.L</t>
  </si>
  <si>
    <t>43/PA</t>
  </si>
  <si>
    <t>TECNISTUDIO I.B.C.  Studio Associato</t>
  </si>
  <si>
    <t>MATTEOLI SRL</t>
  </si>
  <si>
    <t>151/26</t>
  </si>
  <si>
    <t>FO / 549</t>
  </si>
  <si>
    <t>BINDI SPA Societ ad Azionista Unico</t>
  </si>
  <si>
    <t>16/PA</t>
  </si>
  <si>
    <t>O2026-109</t>
  </si>
  <si>
    <t>026_2026</t>
  </si>
  <si>
    <t>X00017</t>
  </si>
  <si>
    <t>355/26</t>
  </si>
  <si>
    <t>CLAS SRL societ unipersonale</t>
  </si>
  <si>
    <t>Mori Francesco</t>
  </si>
  <si>
    <t>MROFNC82T12E625S</t>
  </si>
  <si>
    <t>FPA 1/26</t>
  </si>
  <si>
    <t>FV/129</t>
  </si>
  <si>
    <t>OVALE TRAINING AND DEVELOPMENT S.R.L.S.</t>
  </si>
  <si>
    <t>ABATE SRL</t>
  </si>
  <si>
    <t>180/26</t>
  </si>
  <si>
    <t>FV/172</t>
  </si>
  <si>
    <t>FV/181</t>
  </si>
  <si>
    <t>FV/205</t>
  </si>
  <si>
    <t>042_2026</t>
  </si>
  <si>
    <t>H6ZG9L</t>
  </si>
  <si>
    <t>Poste Italiane S.p.A.</t>
  </si>
  <si>
    <t>PUBLIKA S.R.L.</t>
  </si>
  <si>
    <t>2829/PA</t>
  </si>
  <si>
    <t>UMBERTO VALORI E C. SRL</t>
  </si>
  <si>
    <t>ADS automated data systems S.p.A.</t>
  </si>
  <si>
    <t>TIM  S.p.A.</t>
  </si>
  <si>
    <t>MAVASOFT s.r.l.s.</t>
  </si>
  <si>
    <t>FT0029-26</t>
  </si>
  <si>
    <t>Caverni Beatrice</t>
  </si>
  <si>
    <t>CVRBRC68S67G843J</t>
  </si>
  <si>
    <t>CATTINI ELISABETTA</t>
  </si>
  <si>
    <t>CTTLBT61E55C662J</t>
  </si>
  <si>
    <t>FPA 4/26</t>
  </si>
  <si>
    <t>MARIO DI MARTINO</t>
  </si>
  <si>
    <t>DMRMRA77A17B429T</t>
  </si>
  <si>
    <t>FATTPA 1_26</t>
  </si>
  <si>
    <t>T.T. TECNOSISTEMI S.P.A.</t>
  </si>
  <si>
    <t>ALFA CONSULENZE S.R.L.</t>
  </si>
  <si>
    <t>058E/2026</t>
  </si>
  <si>
    <t>CERBA HEALTHCARE TOSCANA S.R.L.</t>
  </si>
  <si>
    <t>F-214/TM01/2026</t>
  </si>
  <si>
    <t>Regione Emilia Romagna</t>
  </si>
  <si>
    <t>FA-2026-157</t>
  </si>
  <si>
    <t>DATA ACCESS SRL</t>
  </si>
  <si>
    <t>Ente Unico Scuola Edile-CPT della Provincia di Livorno</t>
  </si>
  <si>
    <t>FATTPA 2_26</t>
  </si>
  <si>
    <t>arturo bianco</t>
  </si>
  <si>
    <t>BNCRTR54L29M100T</t>
  </si>
  <si>
    <t>FATTPA 11_26</t>
  </si>
  <si>
    <t>LABRONICA VIAGGI TOUR OPERATOR S.R.L.</t>
  </si>
  <si>
    <t>57/74T</t>
  </si>
  <si>
    <t>Benvenuti Martina</t>
  </si>
  <si>
    <t>BNVMTN92L64G843K</t>
  </si>
  <si>
    <t>TECNOPIANI INTERNATIONAL CONSULTANTS  S.R.L.</t>
  </si>
  <si>
    <t>MXWIAW</t>
  </si>
  <si>
    <t>STUDIO DOTTORI COMMERCIALISTI ASSOCIATI NARDI PAPI GHIORI</t>
  </si>
  <si>
    <t>TOCI PIER LUIGI</t>
  </si>
  <si>
    <t>TCOPLG47P19A561I</t>
  </si>
  <si>
    <t>UCPEZO</t>
  </si>
  <si>
    <t>MICROSTORIA SOCIETA&amp;apos; COOPERATIVA SOCIALE R.L.</t>
  </si>
  <si>
    <t>COLSER SOCIET  COOPERATIVA</t>
  </si>
  <si>
    <t>21/16431</t>
  </si>
  <si>
    <t>HYPERBOREA SRL</t>
  </si>
  <si>
    <t>1/FE</t>
  </si>
  <si>
    <t>WOLTERS KLUWER ITALIA SRL</t>
  </si>
  <si>
    <t>extrapola srl</t>
  </si>
  <si>
    <t>FATTPA 28_26</t>
  </si>
  <si>
    <t>21/2213</t>
  </si>
  <si>
    <t>21/2214</t>
  </si>
  <si>
    <t>UF5ZW7</t>
  </si>
  <si>
    <t>ENERGY4COM SOCIETA  COOPERATIVA</t>
  </si>
  <si>
    <t>10/001</t>
  </si>
  <si>
    <t>VFMJSZ</t>
  </si>
  <si>
    <t>VZANYT</t>
  </si>
  <si>
    <t>VENTURI FULVIO EDILIZIA SRL</t>
  </si>
  <si>
    <t>GIESSE FORNITURE SRL UNIPERSONALE</t>
  </si>
  <si>
    <t>Eurocert S.p.A.</t>
  </si>
  <si>
    <t>GRANCHI S.R.L.</t>
  </si>
  <si>
    <t>FATTPA 45_25</t>
  </si>
  <si>
    <t>CHEMICAL CONTROLS SRL</t>
  </si>
  <si>
    <t>ALLEXTIRE SRL</t>
  </si>
  <si>
    <t>Sky Crab srl</t>
  </si>
  <si>
    <t>MAN AND MACHINE SOFTWARE SRL CON SOCIO UNICO</t>
  </si>
  <si>
    <t>ACCA software S.p.A. a socio unico</t>
  </si>
  <si>
    <t>P000107/2026</t>
  </si>
  <si>
    <t>IMPRESA MONNI CLAUDIO &amp; C. - SAS</t>
  </si>
  <si>
    <t>EMM&amp;MME INFORMATICA SRL</t>
  </si>
  <si>
    <t>26FEPA0006</t>
  </si>
  <si>
    <t>IBIXCANTIERI</t>
  </si>
  <si>
    <t>A &amp; D SRL</t>
  </si>
  <si>
    <t>4/PA</t>
  </si>
  <si>
    <t>26FEPA0007</t>
  </si>
  <si>
    <t>MEINI BRUNO</t>
  </si>
  <si>
    <t>MNEBRN62P02C174B</t>
  </si>
  <si>
    <t>INFISSI TONINELLI DI ARDIZZONE MASSIMO &amp; C.SAS</t>
  </si>
  <si>
    <t>Impresa F.lli Dello Sbarba s.r.l.</t>
  </si>
  <si>
    <t>FPA 2/26</t>
  </si>
  <si>
    <t>FPA 3/26</t>
  </si>
  <si>
    <t>ENGIE SERVIZI S.P.A.</t>
  </si>
  <si>
    <t>F.LLI COLLOCA S.N.C. DI ANTONINO E GIUSEPPE COLLOCA</t>
  </si>
  <si>
    <t>IMPRESA EDILE SERVIZI DI SAVINO ACHILLE &amp; C. SNC</t>
  </si>
  <si>
    <t>7-FE</t>
  </si>
  <si>
    <t>AprFlyTech Store S.r.l.</t>
  </si>
  <si>
    <t>65/2026</t>
  </si>
  <si>
    <t>ITALPOL S.R.L.</t>
  </si>
  <si>
    <t>EdiliziAcrobatica Spa</t>
  </si>
  <si>
    <t>37MAZH</t>
  </si>
  <si>
    <t>002580/V3</t>
  </si>
  <si>
    <t>4U7VU6</t>
  </si>
  <si>
    <t>000054-2025-3</t>
  </si>
  <si>
    <t>ZEROBYTE SISTEMI SRL</t>
  </si>
  <si>
    <t>Ideali Srl</t>
  </si>
  <si>
    <t>C6000068</t>
  </si>
  <si>
    <t>Bartolozzi Group S.r.l.</t>
  </si>
  <si>
    <t>MEF S.r.l. - Societa a Socio Unico Direzione e Coordinamento di W.EG Italia</t>
  </si>
  <si>
    <t>AvioLab Design di Marco Bartolozzi</t>
  </si>
  <si>
    <t>BRTMRC84M20E625B</t>
  </si>
  <si>
    <t>7EOJA6</t>
  </si>
  <si>
    <t>CECCHERINI ELISABETTA</t>
  </si>
  <si>
    <t>CCCLBT59T48G674I</t>
  </si>
  <si>
    <t>14/PA</t>
  </si>
  <si>
    <t>20/PA</t>
  </si>
  <si>
    <t>TIEMME S.P.A.</t>
  </si>
  <si>
    <t>657 P22</t>
  </si>
  <si>
    <t>658 P22</t>
  </si>
  <si>
    <t>712 P22</t>
  </si>
  <si>
    <t>2/PA</t>
  </si>
  <si>
    <t>BE4SOCIAL S.N.C.</t>
  </si>
  <si>
    <t>Almawave S.p.A.</t>
  </si>
  <si>
    <t>10 P22</t>
  </si>
  <si>
    <t>TAGES SOCIETA' COOPERATIVA</t>
  </si>
  <si>
    <t>TTE srl</t>
  </si>
  <si>
    <t>OIMMEI DIGITAL CONSULTING SRL</t>
  </si>
  <si>
    <t>14/26</t>
  </si>
  <si>
    <t>FEDERICO ROZIO</t>
  </si>
  <si>
    <t>RZOFRC74T09D205G</t>
  </si>
  <si>
    <t>FATTPA 10_26</t>
  </si>
  <si>
    <t>CAPPELLINI GABRIELE</t>
  </si>
  <si>
    <t>CPPGRL78E12G713P</t>
  </si>
  <si>
    <t>SEGNI OTELLO</t>
  </si>
  <si>
    <t>SGNTLL63H26E463U</t>
  </si>
  <si>
    <t>45/PA</t>
  </si>
  <si>
    <t>44/PA</t>
  </si>
  <si>
    <t>23/26</t>
  </si>
  <si>
    <t>THE MOST COMPANY SRLS</t>
  </si>
  <si>
    <t>Oppure Societ a Responsabilit Limitata Semplificata</t>
  </si>
  <si>
    <t>KLINK S.R.L.</t>
  </si>
  <si>
    <t>000/4/2026</t>
  </si>
  <si>
    <t>113 P22</t>
  </si>
  <si>
    <t>111 P22</t>
  </si>
  <si>
    <t>112 P22</t>
  </si>
  <si>
    <t>134 P22</t>
  </si>
  <si>
    <t>136 P22</t>
  </si>
  <si>
    <t>139 P22</t>
  </si>
  <si>
    <t>137 P22</t>
  </si>
  <si>
    <t>138 P22</t>
  </si>
  <si>
    <t>132 P22</t>
  </si>
  <si>
    <t>133 P22</t>
  </si>
  <si>
    <t>135 P22</t>
  </si>
  <si>
    <t>CATERING IL GIRASOLE DI MOTTA VERONICA</t>
  </si>
  <si>
    <t>MTTVNC75R59E625C</t>
  </si>
  <si>
    <t>8IVOV6</t>
  </si>
  <si>
    <t>ASA</t>
  </si>
  <si>
    <t>BOLLETTE202500033023</t>
  </si>
  <si>
    <t>BOLLETTE202500010821</t>
  </si>
  <si>
    <t>7X04599860</t>
  </si>
  <si>
    <t>KYOCERA Document Solutions Italia S.p.A.</t>
  </si>
  <si>
    <t>ITALMOTORS DI MARIO RASO</t>
  </si>
  <si>
    <t>RSAMDM59D27L063B</t>
  </si>
  <si>
    <t>Olivetti S.p.A.</t>
  </si>
  <si>
    <t>A20020251000025401</t>
  </si>
  <si>
    <t>Edison Energia S.p.A.</t>
  </si>
  <si>
    <t>DAY RISTOSERVICE S.P.A. SOCIETA' BENEFIT</t>
  </si>
  <si>
    <t>V0-210858</t>
  </si>
  <si>
    <t>BOLLETTE202500572022</t>
  </si>
  <si>
    <t>BOLLETTE202500572023</t>
  </si>
  <si>
    <t>BOLLETTE202500572024</t>
  </si>
  <si>
    <t>BOLLETTE202500528104</t>
  </si>
  <si>
    <t>BOLLETTE202500527890</t>
  </si>
  <si>
    <t>BOLLETTE202500528706</t>
  </si>
  <si>
    <t>BOLLETTE202500529394</t>
  </si>
  <si>
    <t>BOLLETTE202500529393</t>
  </si>
  <si>
    <t>BOLLETTE202500529395</t>
  </si>
  <si>
    <t>BOLLETTE202500577033</t>
  </si>
  <si>
    <t>BOLLETTE202500529930</t>
  </si>
  <si>
    <t>BOLLETTE202500565863</t>
  </si>
  <si>
    <t>BOLLETTE202500567705</t>
  </si>
  <si>
    <t>BOLLETTE202500567706</t>
  </si>
  <si>
    <t>BOLLETTE202500540784</t>
  </si>
  <si>
    <t>BOLLETTE202500563159</t>
  </si>
  <si>
    <t>BOLLETTE202500553232</t>
  </si>
  <si>
    <t>BOLLETTE202500540825</t>
  </si>
  <si>
    <t>BOLLETTE202500540826</t>
  </si>
  <si>
    <t>BOLLETTE202500540827</t>
  </si>
  <si>
    <t>BOLLETTE202500540828</t>
  </si>
  <si>
    <t>BOLLETTE202500540829</t>
  </si>
  <si>
    <t>BOLLETTE202500540840</t>
  </si>
  <si>
    <t>BOLLETTE202500533701</t>
  </si>
  <si>
    <t>BOLLETTE202500580590</t>
  </si>
  <si>
    <t>BOLLETTE202500580591</t>
  </si>
  <si>
    <t>BOLLETTE202500564272</t>
  </si>
  <si>
    <t>BOLLETTE202500553679</t>
  </si>
  <si>
    <t>BOLLETTE202500565339</t>
  </si>
  <si>
    <t>BOLLETTE202500565340</t>
  </si>
  <si>
    <t>BOLLETTE202500539743</t>
  </si>
  <si>
    <t>BOLLETTE202500539744</t>
  </si>
  <si>
    <t>BOLLETTE202500539745</t>
  </si>
  <si>
    <t>BOLLETTE202500571256</t>
  </si>
  <si>
    <t>BOLLETTE202500531809</t>
  </si>
  <si>
    <t>BOLLETTE202500554883</t>
  </si>
  <si>
    <t>BOLLETTE202500533090</t>
  </si>
  <si>
    <t>BOLLETTE202500566701</t>
  </si>
  <si>
    <t>BOLLETTE202500566711</t>
  </si>
  <si>
    <t>BOLLETTE202500577965</t>
  </si>
  <si>
    <t>BOLLETTE202500532983</t>
  </si>
  <si>
    <t>V0-215361</t>
  </si>
  <si>
    <t>Nova AEG S.p.A.</t>
  </si>
  <si>
    <t>AUTOSTRADE PER L'ITALIA S.P.A.</t>
  </si>
  <si>
    <t>000000900034287D</t>
  </si>
  <si>
    <t>TELEPASS S.P.A.</t>
  </si>
  <si>
    <t>000000900040877T</t>
  </si>
  <si>
    <t>LYRECO ITALIA SRL</t>
  </si>
  <si>
    <t>Estra Energie Srl</t>
  </si>
  <si>
    <t>2025BG002825363</t>
  </si>
  <si>
    <t>VODAFONE ITALIA S.p.A.</t>
  </si>
  <si>
    <t>AR04047624</t>
  </si>
  <si>
    <t>A20020251000027761</t>
  </si>
  <si>
    <t>BSD SRL</t>
  </si>
  <si>
    <t>847 PA</t>
  </si>
  <si>
    <t>IP PLUS S.R.L.</t>
  </si>
  <si>
    <t>FASTWEB SpA</t>
  </si>
  <si>
    <t>PAE0042960</t>
  </si>
  <si>
    <t>PAE0042961</t>
  </si>
  <si>
    <t>PAE0042962</t>
  </si>
  <si>
    <t>PAE0042965</t>
  </si>
  <si>
    <t>PAE0042963</t>
  </si>
  <si>
    <t>PAE0042964</t>
  </si>
  <si>
    <t>V0-8755</t>
  </si>
  <si>
    <t>13 PA</t>
  </si>
  <si>
    <t>A20020261000000358</t>
  </si>
  <si>
    <t>BOLLETTE202600010795</t>
  </si>
  <si>
    <t>BOLLETTE202600010796</t>
  </si>
  <si>
    <t>BOLLETTE202600000511</t>
  </si>
  <si>
    <t>BOLLETTE202600013231</t>
  </si>
  <si>
    <t>BOLLETTE202600013234</t>
  </si>
  <si>
    <t>BOLLETTE202600007464</t>
  </si>
  <si>
    <t>BOLLETTE202600012475</t>
  </si>
  <si>
    <t>BOLLETTE202600008081</t>
  </si>
  <si>
    <t>BOLLETTE202600008082</t>
  </si>
  <si>
    <t>BOLLETTE202600008089</t>
  </si>
  <si>
    <t>BOLLETTE202600013735</t>
  </si>
  <si>
    <t>BOLLETTE202600013744</t>
  </si>
  <si>
    <t>BOLLETTE202600013745</t>
  </si>
  <si>
    <t>BOLLETTE202600013746</t>
  </si>
  <si>
    <t>BOLLETTE202600004029</t>
  </si>
  <si>
    <t>BOLLETTE202600004058</t>
  </si>
  <si>
    <t>BOLLETTE202600024295</t>
  </si>
  <si>
    <t>BOLLETTE202600004094</t>
  </si>
  <si>
    <t>BOLLETTE202600019381</t>
  </si>
  <si>
    <t>BOLLETTE202600004105</t>
  </si>
  <si>
    <t>BOLLETTE202600019402</t>
  </si>
  <si>
    <t>BOLLETTE202600020754</t>
  </si>
  <si>
    <t>BOLLETTE202600020769</t>
  </si>
  <si>
    <t>BOLLETTE202600020766</t>
  </si>
  <si>
    <t>BOLLETTE202600020789</t>
  </si>
  <si>
    <t>BOLLETTE202600004589</t>
  </si>
  <si>
    <t>BOLLETTE202600024091</t>
  </si>
  <si>
    <t>BOLLETTE202600029185</t>
  </si>
  <si>
    <t>BOLLETTE202600029201</t>
  </si>
  <si>
    <t>BOLLETTE202600029202</t>
  </si>
  <si>
    <t>BOLLETTE202600019858</t>
  </si>
  <si>
    <t>CONSORZIO POLO TECNOLOGICO MAGONA</t>
  </si>
  <si>
    <t>000000900001033D</t>
  </si>
  <si>
    <t>000000900001027T</t>
  </si>
  <si>
    <t>EGAF EDIZIONI SRL</t>
  </si>
  <si>
    <t>2026-V-VS2-351</t>
  </si>
  <si>
    <t>2026BG000178390</t>
  </si>
  <si>
    <t>UNI - ENTE ITALIANO DI NORMAZIONE</t>
  </si>
  <si>
    <t>26IP200324</t>
  </si>
  <si>
    <t>MAGGIOLI SPA</t>
  </si>
  <si>
    <t>V0-24589</t>
  </si>
  <si>
    <t>40 PA</t>
  </si>
  <si>
    <t>86 PA</t>
  </si>
  <si>
    <t>BOLLETTE202600034250</t>
  </si>
  <si>
    <t>BOLLETTE202600053800</t>
  </si>
  <si>
    <t>BOLLETTE202600034231</t>
  </si>
  <si>
    <t>BOLLETTE202600053801</t>
  </si>
  <si>
    <t>BOLLETTE202600053803</t>
  </si>
  <si>
    <t>BOLLETTE202600053802</t>
  </si>
  <si>
    <t>BOLLETTE202600054688</t>
  </si>
  <si>
    <t>BOLLETTE202600054702</t>
  </si>
  <si>
    <t>BOLLETTE202600046186</t>
  </si>
  <si>
    <t>BOLLETTE202600066386</t>
  </si>
  <si>
    <t>BOLLETTE202600066385</t>
  </si>
  <si>
    <t>BOLLETTE202600050047</t>
  </si>
  <si>
    <t>BOLLETTE202600050048</t>
  </si>
  <si>
    <t>BOLLETTE202600068547</t>
  </si>
  <si>
    <t>BOLLETTE202600070710</t>
  </si>
  <si>
    <t>BOLLETTE202600059172</t>
  </si>
  <si>
    <t>BOLLETTE202600050038</t>
  </si>
  <si>
    <t>BOLLETTE202600070340</t>
  </si>
  <si>
    <t>BOLLETTE202600041595</t>
  </si>
  <si>
    <t>BOLLETTE202600052374</t>
  </si>
  <si>
    <t>BOLLETTE202600052375</t>
  </si>
  <si>
    <t>BOLLETTE202600061086</t>
  </si>
  <si>
    <t>BOLLETTE202600052360</t>
  </si>
  <si>
    <t>BOLLETTE202600043097</t>
  </si>
  <si>
    <t>BOLLETTE202600063114</t>
  </si>
  <si>
    <t>BOLLETTE202600051357</t>
  </si>
  <si>
    <t>BOLLETTE202600061391</t>
  </si>
  <si>
    <t>BOLLETTE202600062008</t>
  </si>
  <si>
    <t>BOLLETTE202600041360</t>
  </si>
  <si>
    <t>BOLLETTE202600041361</t>
  </si>
  <si>
    <t>BOLLETTE202600041362</t>
  </si>
  <si>
    <t>2026BG000414306</t>
  </si>
  <si>
    <t>A2A Energia SpA</t>
  </si>
  <si>
    <t>000000900003799T</t>
  </si>
  <si>
    <t>000000900003988D</t>
  </si>
  <si>
    <t>COPYPISA SOCIETA' A RESPONSABILITA' LIMITATA SEMPLIFICATA</t>
  </si>
  <si>
    <t>131 PA</t>
  </si>
  <si>
    <t>177 PA</t>
  </si>
  <si>
    <t>BOLLETTE202600036230</t>
  </si>
  <si>
    <t>V0-45708</t>
  </si>
  <si>
    <t>CEL NETWORK SRL</t>
  </si>
  <si>
    <t>7X00608423</t>
  </si>
  <si>
    <t>000000900006448D</t>
  </si>
  <si>
    <t>000000900007247T</t>
  </si>
  <si>
    <t>A20020261000002582</t>
  </si>
  <si>
    <t>8QF609</t>
  </si>
  <si>
    <t>EngiNe S.p.A.</t>
  </si>
  <si>
    <t>462/2025-PA</t>
  </si>
  <si>
    <t>Automobile Club d'Italia</t>
  </si>
  <si>
    <t>Tecnologia Investigativa di Pinto Federico</t>
  </si>
  <si>
    <t>PNTFRC74M20E625R</t>
  </si>
  <si>
    <t>471/2025-PA</t>
  </si>
  <si>
    <t>ARMERIA MINUCCI DI MINUCCI SARA E SERENA SNC</t>
  </si>
  <si>
    <t>LA LOGGIA SPORT S.R.L.</t>
  </si>
  <si>
    <t>FLENGHI DIVISE SNC</t>
  </si>
  <si>
    <t>1448/PA</t>
  </si>
  <si>
    <t>OFFICINA MG S.r.l.</t>
  </si>
  <si>
    <t>400 / 5000</t>
  </si>
  <si>
    <t>SAFETY21 SPA</t>
  </si>
  <si>
    <t>25-FV03738</t>
  </si>
  <si>
    <t>25-FV03739</t>
  </si>
  <si>
    <t>496/2025-PA</t>
  </si>
  <si>
    <t>LAVACAR SAS di Cristodaro Giacomo &amp; C.</t>
  </si>
  <si>
    <t>812/2025</t>
  </si>
  <si>
    <t>FONDAZIONE SCUOLA INTERREGIONALE DI POLIZIA LOCALE</t>
  </si>
  <si>
    <t>E-609</t>
  </si>
  <si>
    <t>InfoCamere S.C.p.A.</t>
  </si>
  <si>
    <t>1000 VVA 25019077</t>
  </si>
  <si>
    <t>0033/PA</t>
  </si>
  <si>
    <t>Bitblu Software Di Giuseppe Zannino</t>
  </si>
  <si>
    <t>BONANNINI ANDREA</t>
  </si>
  <si>
    <t>BNNNDR65P10E625Z</t>
  </si>
  <si>
    <t>2/00</t>
  </si>
  <si>
    <t>13 / 5000</t>
  </si>
  <si>
    <t>2/2026-PA</t>
  </si>
  <si>
    <t>18 / 5000</t>
  </si>
  <si>
    <t>37/2026</t>
  </si>
  <si>
    <t>7/2026-PA</t>
  </si>
  <si>
    <t>26-FV00232</t>
  </si>
  <si>
    <t>26-FV00233</t>
  </si>
  <si>
    <t>26-FV00234</t>
  </si>
  <si>
    <t>26-FV00235</t>
  </si>
  <si>
    <t>26-FV00244</t>
  </si>
  <si>
    <t>26-FV00245</t>
  </si>
  <si>
    <t>M.T. SPA</t>
  </si>
  <si>
    <t>68 / 5000</t>
  </si>
  <si>
    <t>67 / 5000</t>
  </si>
  <si>
    <t>CONFEZIONI ORSI SRL UNIPERSONALE</t>
  </si>
  <si>
    <t>35/01</t>
  </si>
  <si>
    <t>54/2026-PA</t>
  </si>
  <si>
    <t>83 / 5000</t>
  </si>
  <si>
    <t>103 / 5000</t>
  </si>
  <si>
    <t xml:space="preserve">Giorni di ritardo </t>
  </si>
  <si>
    <t xml:space="preserve">Giorni di pagamento </t>
  </si>
  <si>
    <t xml:space="preserve">TOTALE </t>
  </si>
  <si>
    <t>TOTALE GIORNI DI RITARDO</t>
  </si>
  <si>
    <t xml:space="preserve">TOTALE FATTURE </t>
  </si>
  <si>
    <t xml:space="preserve">MEDIA PONDERATA </t>
  </si>
  <si>
    <t xml:space="preserve">MEDIA SEMPLICE </t>
  </si>
  <si>
    <t xml:space="preserve">DIFFERENZA </t>
  </si>
  <si>
    <t>ESSENDO INFERIORE A 15 GIORNI SI TIENE DI CONTO DELLA MEDIA PONDERATA</t>
  </si>
  <si>
    <t>TEMPESTIVITA' I° TRIM. 2026</t>
  </si>
  <si>
    <t>GIORNI MEDI DI PAGAMENTO I° TRIM. 2026</t>
  </si>
  <si>
    <t>NIRA DYNAMICS AB</t>
  </si>
  <si>
    <t>/ 4.403.427,19</t>
  </si>
  <si>
    <t>/482</t>
  </si>
  <si>
    <t>01--05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</si>
</sst>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6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3" fontId="16" fillId="0" borderId="10" xfId="1" applyFont="1" applyBorder="1" applyAlignment="1">
      <alignment horizontal="center" vertical="center" wrapText="1"/>
    </xf>
    <xf numFmtId="43" fontId="0" fillId="0" borderId="0" xfId="1" applyFont="1"/>
    <xf numFmtId="0" fontId="16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/>
    <xf numFmtId="0" fontId="0" fillId="0" borderId="10" xfId="0" applyBorder="1" applyAlignment="1">
      <alignment horizontal="left"/>
    </xf>
    <xf numFmtId="14" fontId="0" fillId="0" borderId="10" xfId="0" applyNumberFormat="1" applyBorder="1"/>
    <xf numFmtId="0" fontId="0" fillId="0" borderId="10" xfId="0" applyBorder="1" applyAlignment="1">
      <alignment horizontal="center"/>
    </xf>
    <xf numFmtId="43" fontId="0" fillId="0" borderId="10" xfId="1" applyFont="1" applyBorder="1"/>
    <xf numFmtId="0" fontId="0" fillId="0" borderId="10" xfId="0" applyBorder="1" applyAlignment="1">
      <alignment horizontal="center" vertical="center"/>
    </xf>
    <xf numFmtId="17" fontId="0" fillId="0" borderId="10" xfId="0" applyNumberFormat="1" applyBorder="1" applyAlignment="1">
      <alignment horizontal="center"/>
    </xf>
    <xf numFmtId="0" fontId="18" fillId="0" borderId="10" xfId="0" applyFont="1" applyBorder="1" applyAlignment="1">
      <alignment horizontal="center" vertical="center"/>
    </xf>
    <xf numFmtId="43" fontId="18" fillId="0" borderId="10" xfId="1" applyFont="1" applyBorder="1" applyAlignment="1">
      <alignment horizontal="center" vertical="center"/>
    </xf>
    <xf numFmtId="43" fontId="16" fillId="0" borderId="10" xfId="1" applyFont="1" applyBorder="1" applyAlignment="1">
      <alignment horizontal="center" wrapText="1"/>
    </xf>
    <xf numFmtId="0" fontId="16" fillId="0" borderId="10" xfId="0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3" fontId="19" fillId="0" borderId="10" xfId="1" applyFont="1" applyBorder="1" applyAlignment="1">
      <alignment horizontal="center" vertical="center"/>
    </xf>
    <xf numFmtId="43" fontId="0" fillId="0" borderId="10" xfId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3" fontId="0" fillId="0" borderId="0" xfId="1" applyFont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43" fontId="21" fillId="0" borderId="10" xfId="1" applyFont="1" applyBorder="1" applyAlignment="1">
      <alignment horizontal="center" vertical="center" wrapText="1"/>
    </xf>
    <xf numFmtId="43" fontId="0" fillId="0" borderId="10" xfId="0" applyNumberFormat="1" applyBorder="1" applyAlignment="1">
      <alignment horizontal="left" vertical="center"/>
    </xf>
    <xf numFmtId="2" fontId="16" fillId="0" borderId="10" xfId="0" applyNumberFormat="1" applyFont="1" applyBorder="1" applyAlignment="1">
      <alignment horizontal="center" vertical="center"/>
    </xf>
    <xf numFmtId="43" fontId="21" fillId="0" borderId="10" xfId="1" applyFont="1" applyBorder="1" applyAlignment="1">
      <alignment horizontal="center" wrapText="1"/>
    </xf>
    <xf numFmtId="43" fontId="21" fillId="0" borderId="13" xfId="1" applyFont="1" applyBorder="1" applyAlignment="1">
      <alignment horizontal="center" vertical="center" wrapText="1"/>
    </xf>
    <xf numFmtId="2" fontId="21" fillId="0" borderId="14" xfId="0" applyNumberFormat="1" applyFont="1" applyBorder="1" applyAlignment="1">
      <alignment horizontal="center" vertical="center"/>
    </xf>
    <xf numFmtId="43" fontId="0" fillId="0" borderId="10" xfId="0" applyNumberFormat="1" applyBorder="1"/>
    <xf numFmtId="0" fontId="22" fillId="0" borderId="0" xfId="0" applyFont="1" applyBorder="1" applyAlignment="1">
      <alignment horizontal="center" vertical="center"/>
    </xf>
    <xf numFmtId="14" fontId="22" fillId="0" borderId="0" xfId="0" applyNumberFormat="1" applyFont="1" applyBorder="1" applyAlignment="1">
      <alignment horizontal="center" vertical="center"/>
    </xf>
    <xf numFmtId="4" fontId="22" fillId="0" borderId="0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3" fontId="0" fillId="0" borderId="0" xfId="0" applyNumberForma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16" fontId="0" fillId="0" borderId="10" xfId="0" applyNumberFormat="1" applyBorder="1" applyAlignment="1">
      <alignment horizontal="center"/>
    </xf>
    <xf numFmtId="1" fontId="0" fillId="0" borderId="10" xfId="0" applyNumberFormat="1" applyBorder="1" applyAlignment="1">
      <alignment horizontal="left"/>
    </xf>
    <xf numFmtId="0" fontId="23" fillId="0" borderId="10" xfId="0" applyFont="1" applyBorder="1"/>
    <xf numFmtId="0" fontId="23" fillId="0" borderId="10" xfId="0" applyFont="1" applyBorder="1" applyAlignment="1">
      <alignment horizontal="left"/>
    </xf>
    <xf numFmtId="14" fontId="23" fillId="0" borderId="10" xfId="0" applyNumberFormat="1" applyFont="1" applyBorder="1"/>
    <xf numFmtId="0" fontId="23" fillId="0" borderId="10" xfId="0" applyFont="1" applyBorder="1" applyAlignment="1">
      <alignment horizontal="center"/>
    </xf>
    <xf numFmtId="43" fontId="23" fillId="0" borderId="10" xfId="1" applyFont="1" applyBorder="1"/>
    <xf numFmtId="43" fontId="23" fillId="0" borderId="10" xfId="0" applyNumberFormat="1" applyFont="1" applyBorder="1"/>
    <xf numFmtId="0" fontId="23" fillId="0" borderId="0" xfId="0" applyFont="1"/>
    <xf numFmtId="1" fontId="0" fillId="0" borderId="10" xfId="0" applyNumberFormat="1" applyBorder="1" applyAlignment="1">
      <alignment horizontal="center"/>
    </xf>
    <xf numFmtId="2" fontId="21" fillId="0" borderId="11" xfId="0" applyNumberFormat="1" applyFont="1" applyBorder="1" applyAlignment="1">
      <alignment horizontal="center" vertical="center" wrapText="1"/>
    </xf>
    <xf numFmtId="2" fontId="21" fillId="0" borderId="12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4"/>
  <sheetViews>
    <sheetView tabSelected="1" topLeftCell="F471" workbookViewId="0">
      <selection activeCell="L490" sqref="L490"/>
    </sheetView>
  </sheetViews>
  <sheetFormatPr defaultRowHeight="15" x14ac:dyDescent="0.25"/>
  <cols>
    <col min="1" max="1" width="7.42578125" customWidth="1"/>
    <col min="2" max="2" width="11.7109375" customWidth="1"/>
    <col min="3" max="3" width="53" customWidth="1"/>
    <col min="4" max="4" width="21.7109375" style="3" customWidth="1"/>
    <col min="5" max="5" width="16" customWidth="1"/>
    <col min="6" max="6" width="14.7109375" customWidth="1"/>
    <col min="7" max="7" width="15.28515625" customWidth="1"/>
    <col min="8" max="8" width="21.7109375" style="4" bestFit="1" customWidth="1"/>
    <col min="9" max="9" width="15" style="6" customWidth="1"/>
    <col min="10" max="10" width="19.85546875" customWidth="1"/>
    <col min="11" max="11" width="19.140625" style="6" customWidth="1"/>
    <col min="12" max="12" width="15.5703125" bestFit="1" customWidth="1"/>
    <col min="13" max="13" width="14.140625" style="8" customWidth="1"/>
    <col min="14" max="14" width="17.140625" style="8" customWidth="1"/>
    <col min="15" max="15" width="15.42578125" customWidth="1"/>
    <col min="16" max="16" width="16.85546875" customWidth="1"/>
    <col min="17" max="17" width="9.140625" style="8"/>
    <col min="18" max="18" width="16.85546875" customWidth="1"/>
  </cols>
  <sheetData>
    <row r="1" spans="1:17" s="7" customFormat="1" ht="7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5" t="s">
        <v>8</v>
      </c>
      <c r="J1" s="1" t="s">
        <v>9</v>
      </c>
      <c r="K1" s="5" t="s">
        <v>10</v>
      </c>
      <c r="L1" s="1" t="s">
        <v>11</v>
      </c>
      <c r="M1" s="1" t="s">
        <v>526</v>
      </c>
      <c r="N1" s="1" t="s">
        <v>527</v>
      </c>
      <c r="O1" s="1"/>
      <c r="P1" s="1"/>
    </row>
    <row r="2" spans="1:17" x14ac:dyDescent="0.25">
      <c r="A2" s="9" t="s">
        <v>12</v>
      </c>
      <c r="B2" s="9" t="s">
        <v>13</v>
      </c>
      <c r="C2" s="9" t="s">
        <v>14</v>
      </c>
      <c r="D2" s="10">
        <v>5596290824</v>
      </c>
      <c r="E2" s="11">
        <v>46030</v>
      </c>
      <c r="F2" s="11">
        <v>46030</v>
      </c>
      <c r="G2" s="9">
        <v>16384589845</v>
      </c>
      <c r="H2" s="12" t="s">
        <v>15</v>
      </c>
      <c r="I2" s="13">
        <v>25706</v>
      </c>
      <c r="J2" s="11">
        <v>46060</v>
      </c>
      <c r="K2" s="13">
        <v>21070.49</v>
      </c>
      <c r="L2" s="11">
        <v>46037</v>
      </c>
      <c r="M2" s="14">
        <v>-23</v>
      </c>
      <c r="N2" s="14">
        <f>L2-F2</f>
        <v>7</v>
      </c>
      <c r="O2" s="32">
        <f>M2*K2</f>
        <v>-484621.27</v>
      </c>
      <c r="P2" s="32">
        <f>N2*K2</f>
        <v>147493.43000000002</v>
      </c>
      <c r="Q2" s="14">
        <f>J2-F2</f>
        <v>30</v>
      </c>
    </row>
    <row r="3" spans="1:17" x14ac:dyDescent="0.25">
      <c r="A3" s="9" t="s">
        <v>12</v>
      </c>
      <c r="B3" s="9" t="s">
        <v>13</v>
      </c>
      <c r="C3" s="9" t="s">
        <v>16</v>
      </c>
      <c r="D3" s="10">
        <v>100460492</v>
      </c>
      <c r="E3" s="11">
        <v>46030</v>
      </c>
      <c r="F3" s="11">
        <v>46030</v>
      </c>
      <c r="G3" s="9">
        <v>16385680908</v>
      </c>
      <c r="H3" s="12" t="s">
        <v>17</v>
      </c>
      <c r="I3" s="13">
        <v>2595</v>
      </c>
      <c r="J3" s="11">
        <v>46060</v>
      </c>
      <c r="K3" s="13">
        <v>2595</v>
      </c>
      <c r="L3" s="11">
        <v>46048</v>
      </c>
      <c r="M3" s="14">
        <v>-12</v>
      </c>
      <c r="N3" s="14">
        <f t="shared" ref="N3:N66" si="0">L3-F3</f>
        <v>18</v>
      </c>
      <c r="O3" s="32">
        <f t="shared" ref="O3:O66" si="1">M3*K3</f>
        <v>-31140</v>
      </c>
      <c r="P3" s="32">
        <f t="shared" ref="P3:P66" si="2">N3*K3</f>
        <v>46710</v>
      </c>
      <c r="Q3" s="14">
        <f t="shared" ref="Q3:Q66" si="3">J3-F3</f>
        <v>30</v>
      </c>
    </row>
    <row r="4" spans="1:17" x14ac:dyDescent="0.25">
      <c r="A4" s="9" t="s">
        <v>12</v>
      </c>
      <c r="B4" s="9" t="s">
        <v>13</v>
      </c>
      <c r="C4" s="9" t="s">
        <v>18</v>
      </c>
      <c r="D4" s="10">
        <v>1168310496</v>
      </c>
      <c r="E4" s="11">
        <v>46034</v>
      </c>
      <c r="F4" s="11">
        <v>46034</v>
      </c>
      <c r="G4" s="9">
        <v>16411212879</v>
      </c>
      <c r="H4" s="12" t="s">
        <v>19</v>
      </c>
      <c r="I4" s="13">
        <v>4257.28</v>
      </c>
      <c r="J4" s="11">
        <v>46064</v>
      </c>
      <c r="K4" s="13">
        <v>3489.57</v>
      </c>
      <c r="L4" s="11">
        <v>46048</v>
      </c>
      <c r="M4" s="14">
        <v>-16</v>
      </c>
      <c r="N4" s="14">
        <f t="shared" si="0"/>
        <v>14</v>
      </c>
      <c r="O4" s="32">
        <f t="shared" si="1"/>
        <v>-55833.120000000003</v>
      </c>
      <c r="P4" s="32">
        <f t="shared" si="2"/>
        <v>48853.98</v>
      </c>
      <c r="Q4" s="14">
        <f t="shared" si="3"/>
        <v>30</v>
      </c>
    </row>
    <row r="5" spans="1:17" x14ac:dyDescent="0.25">
      <c r="A5" s="9" t="s">
        <v>12</v>
      </c>
      <c r="B5" s="9" t="s">
        <v>13</v>
      </c>
      <c r="C5" s="9" t="s">
        <v>20</v>
      </c>
      <c r="D5" s="10">
        <v>937170496</v>
      </c>
      <c r="E5" s="11">
        <v>46037</v>
      </c>
      <c r="F5" s="11">
        <v>46037</v>
      </c>
      <c r="G5" s="9">
        <v>16435703988</v>
      </c>
      <c r="H5" s="12" t="s">
        <v>21</v>
      </c>
      <c r="I5" s="13">
        <v>4309.9399999999996</v>
      </c>
      <c r="J5" s="11">
        <v>46067</v>
      </c>
      <c r="K5" s="13">
        <v>3532.74</v>
      </c>
      <c r="L5" s="11">
        <v>46048</v>
      </c>
      <c r="M5" s="14">
        <v>-19</v>
      </c>
      <c r="N5" s="14">
        <f t="shared" si="0"/>
        <v>11</v>
      </c>
      <c r="O5" s="32">
        <f t="shared" si="1"/>
        <v>-67122.06</v>
      </c>
      <c r="P5" s="32">
        <f t="shared" si="2"/>
        <v>38860.14</v>
      </c>
      <c r="Q5" s="14">
        <f t="shared" si="3"/>
        <v>30</v>
      </c>
    </row>
    <row r="6" spans="1:17" x14ac:dyDescent="0.25">
      <c r="A6" s="9" t="s">
        <v>12</v>
      </c>
      <c r="B6" s="9" t="s">
        <v>13</v>
      </c>
      <c r="C6" s="9" t="s">
        <v>22</v>
      </c>
      <c r="D6" s="10">
        <v>806250494</v>
      </c>
      <c r="E6" s="11">
        <v>46038</v>
      </c>
      <c r="F6" s="11">
        <v>46038</v>
      </c>
      <c r="G6" s="9">
        <v>16442883894</v>
      </c>
      <c r="H6" s="12" t="s">
        <v>23</v>
      </c>
      <c r="I6" s="13">
        <v>1000</v>
      </c>
      <c r="J6" s="11">
        <v>46068</v>
      </c>
      <c r="K6" s="13">
        <v>819.67</v>
      </c>
      <c r="L6" s="11">
        <v>46048</v>
      </c>
      <c r="M6" s="14">
        <v>-20</v>
      </c>
      <c r="N6" s="14">
        <f t="shared" si="0"/>
        <v>10</v>
      </c>
      <c r="O6" s="32">
        <f t="shared" si="1"/>
        <v>-16393.399999999998</v>
      </c>
      <c r="P6" s="32">
        <f t="shared" si="2"/>
        <v>8196.6999999999989</v>
      </c>
      <c r="Q6" s="14">
        <f t="shared" si="3"/>
        <v>30</v>
      </c>
    </row>
    <row r="7" spans="1:17" x14ac:dyDescent="0.25">
      <c r="A7" s="9" t="s">
        <v>12</v>
      </c>
      <c r="B7" s="9" t="s">
        <v>13</v>
      </c>
      <c r="C7" s="9" t="s">
        <v>24</v>
      </c>
      <c r="D7" s="10">
        <v>1170260499</v>
      </c>
      <c r="E7" s="11">
        <v>46040</v>
      </c>
      <c r="F7" s="11">
        <v>46040</v>
      </c>
      <c r="G7" s="9">
        <v>16455209799</v>
      </c>
      <c r="H7" s="12" t="s">
        <v>25</v>
      </c>
      <c r="I7" s="13">
        <v>38497.040000000001</v>
      </c>
      <c r="J7" s="11">
        <v>46070</v>
      </c>
      <c r="K7" s="13">
        <v>38497.040000000001</v>
      </c>
      <c r="L7" s="11">
        <v>46048</v>
      </c>
      <c r="M7" s="14">
        <v>-22</v>
      </c>
      <c r="N7" s="14">
        <f t="shared" si="0"/>
        <v>8</v>
      </c>
      <c r="O7" s="32">
        <f t="shared" si="1"/>
        <v>-846934.88</v>
      </c>
      <c r="P7" s="32">
        <f t="shared" si="2"/>
        <v>307976.32000000001</v>
      </c>
      <c r="Q7" s="14">
        <f t="shared" si="3"/>
        <v>30</v>
      </c>
    </row>
    <row r="8" spans="1:17" x14ac:dyDescent="0.25">
      <c r="A8" s="9" t="s">
        <v>12</v>
      </c>
      <c r="B8" s="9" t="s">
        <v>13</v>
      </c>
      <c r="C8" s="9" t="s">
        <v>26</v>
      </c>
      <c r="D8" s="10">
        <v>1539460491</v>
      </c>
      <c r="E8" s="11">
        <v>46045</v>
      </c>
      <c r="F8" s="11">
        <v>46045</v>
      </c>
      <c r="G8" s="9">
        <v>16499021667</v>
      </c>
      <c r="H8" s="12" t="s">
        <v>23</v>
      </c>
      <c r="I8" s="13">
        <v>1830</v>
      </c>
      <c r="J8" s="11">
        <v>46075</v>
      </c>
      <c r="K8" s="13">
        <v>1500</v>
      </c>
      <c r="L8" s="11">
        <v>46052</v>
      </c>
      <c r="M8" s="14">
        <v>-23</v>
      </c>
      <c r="N8" s="14">
        <f t="shared" si="0"/>
        <v>7</v>
      </c>
      <c r="O8" s="32">
        <f t="shared" si="1"/>
        <v>-34500</v>
      </c>
      <c r="P8" s="32">
        <f t="shared" si="2"/>
        <v>10500</v>
      </c>
      <c r="Q8" s="14">
        <f t="shared" si="3"/>
        <v>30</v>
      </c>
    </row>
    <row r="9" spans="1:17" x14ac:dyDescent="0.25">
      <c r="A9" s="9" t="s">
        <v>12</v>
      </c>
      <c r="B9" s="9" t="s">
        <v>13</v>
      </c>
      <c r="C9" s="9" t="s">
        <v>27</v>
      </c>
      <c r="D9" s="10">
        <v>2992760963</v>
      </c>
      <c r="E9" s="11">
        <v>46048</v>
      </c>
      <c r="F9" s="11">
        <v>46048</v>
      </c>
      <c r="G9" s="9">
        <v>16509874511</v>
      </c>
      <c r="H9" s="12" t="s">
        <v>28</v>
      </c>
      <c r="I9" s="13">
        <v>1285.05</v>
      </c>
      <c r="J9" s="11">
        <v>46078</v>
      </c>
      <c r="K9" s="13">
        <v>1053.33</v>
      </c>
      <c r="L9" s="11">
        <v>46051</v>
      </c>
      <c r="M9" s="14">
        <v>-27</v>
      </c>
      <c r="N9" s="14">
        <f t="shared" si="0"/>
        <v>3</v>
      </c>
      <c r="O9" s="32">
        <f t="shared" si="1"/>
        <v>-28439.909999999996</v>
      </c>
      <c r="P9" s="32">
        <f t="shared" si="2"/>
        <v>3159.99</v>
      </c>
      <c r="Q9" s="14">
        <f t="shared" si="3"/>
        <v>30</v>
      </c>
    </row>
    <row r="10" spans="1:17" x14ac:dyDescent="0.25">
      <c r="A10" s="9" t="s">
        <v>12</v>
      </c>
      <c r="B10" s="9" t="s">
        <v>13</v>
      </c>
      <c r="C10" s="9" t="s">
        <v>29</v>
      </c>
      <c r="D10" s="10">
        <v>6876440485</v>
      </c>
      <c r="E10" s="11">
        <v>46064</v>
      </c>
      <c r="F10" s="11">
        <v>46064</v>
      </c>
      <c r="G10" s="9">
        <v>16624563571</v>
      </c>
      <c r="H10" s="12">
        <v>70</v>
      </c>
      <c r="I10" s="13">
        <v>869.86</v>
      </c>
      <c r="J10" s="11">
        <v>46094</v>
      </c>
      <c r="K10" s="13">
        <v>713</v>
      </c>
      <c r="L10" s="11">
        <v>46071</v>
      </c>
      <c r="M10" s="14">
        <v>-23</v>
      </c>
      <c r="N10" s="14">
        <f t="shared" si="0"/>
        <v>7</v>
      </c>
      <c r="O10" s="32">
        <f t="shared" si="1"/>
        <v>-16399</v>
      </c>
      <c r="P10" s="32">
        <f t="shared" si="2"/>
        <v>4991</v>
      </c>
      <c r="Q10" s="14">
        <f t="shared" si="3"/>
        <v>30</v>
      </c>
    </row>
    <row r="11" spans="1:17" x14ac:dyDescent="0.25">
      <c r="A11" s="9" t="s">
        <v>12</v>
      </c>
      <c r="B11" s="9" t="s">
        <v>13</v>
      </c>
      <c r="C11" s="9" t="s">
        <v>30</v>
      </c>
      <c r="D11" s="10">
        <v>2194050486</v>
      </c>
      <c r="E11" s="11">
        <v>46064</v>
      </c>
      <c r="F11" s="11">
        <v>46064</v>
      </c>
      <c r="G11" s="9">
        <v>16632385630</v>
      </c>
      <c r="H11" s="12" t="s">
        <v>31</v>
      </c>
      <c r="I11" s="13">
        <v>14943</v>
      </c>
      <c r="J11" s="11">
        <v>46094</v>
      </c>
      <c r="K11" s="13">
        <v>13584.55</v>
      </c>
      <c r="L11" s="11">
        <v>46073</v>
      </c>
      <c r="M11" s="14">
        <v>-21</v>
      </c>
      <c r="N11" s="14">
        <f t="shared" si="0"/>
        <v>9</v>
      </c>
      <c r="O11" s="32">
        <f t="shared" si="1"/>
        <v>-285275.55</v>
      </c>
      <c r="P11" s="32">
        <f t="shared" si="2"/>
        <v>122260.95</v>
      </c>
      <c r="Q11" s="14">
        <f t="shared" si="3"/>
        <v>30</v>
      </c>
    </row>
    <row r="12" spans="1:17" x14ac:dyDescent="0.25">
      <c r="A12" s="9" t="s">
        <v>12</v>
      </c>
      <c r="B12" s="9" t="s">
        <v>13</v>
      </c>
      <c r="C12" s="9" t="s">
        <v>18</v>
      </c>
      <c r="D12" s="10">
        <v>1168310496</v>
      </c>
      <c r="E12" s="11">
        <v>46065</v>
      </c>
      <c r="F12" s="11">
        <v>46065</v>
      </c>
      <c r="G12" s="9">
        <v>16642455267</v>
      </c>
      <c r="H12" s="12" t="s">
        <v>32</v>
      </c>
      <c r="I12" s="13">
        <v>331.03</v>
      </c>
      <c r="J12" s="11">
        <v>46095</v>
      </c>
      <c r="K12" s="13">
        <v>300.94</v>
      </c>
      <c r="L12" s="11">
        <v>46072</v>
      </c>
      <c r="M12" s="14">
        <v>-23</v>
      </c>
      <c r="N12" s="14">
        <f t="shared" si="0"/>
        <v>7</v>
      </c>
      <c r="O12" s="32">
        <f t="shared" si="1"/>
        <v>-6921.62</v>
      </c>
      <c r="P12" s="32">
        <f t="shared" si="2"/>
        <v>2106.58</v>
      </c>
      <c r="Q12" s="14">
        <f t="shared" si="3"/>
        <v>30</v>
      </c>
    </row>
    <row r="13" spans="1:17" x14ac:dyDescent="0.25">
      <c r="A13" s="9" t="s">
        <v>12</v>
      </c>
      <c r="B13" s="9" t="s">
        <v>13</v>
      </c>
      <c r="C13" s="9" t="s">
        <v>33</v>
      </c>
      <c r="D13" s="10">
        <v>657860490</v>
      </c>
      <c r="E13" s="11">
        <v>46066</v>
      </c>
      <c r="F13" s="11">
        <v>46066</v>
      </c>
      <c r="G13" s="9">
        <v>16652917040</v>
      </c>
      <c r="H13" s="12" t="s">
        <v>34</v>
      </c>
      <c r="I13" s="13">
        <v>1656.56</v>
      </c>
      <c r="J13" s="11">
        <v>46096</v>
      </c>
      <c r="K13" s="13">
        <v>1357.84</v>
      </c>
      <c r="L13" s="11">
        <v>46072</v>
      </c>
      <c r="M13" s="14">
        <v>-24</v>
      </c>
      <c r="N13" s="14">
        <f t="shared" si="0"/>
        <v>6</v>
      </c>
      <c r="O13" s="32">
        <f t="shared" si="1"/>
        <v>-32588.159999999996</v>
      </c>
      <c r="P13" s="32">
        <f t="shared" si="2"/>
        <v>8147.0399999999991</v>
      </c>
      <c r="Q13" s="14">
        <f t="shared" si="3"/>
        <v>30</v>
      </c>
    </row>
    <row r="14" spans="1:17" x14ac:dyDescent="0.25">
      <c r="A14" s="9" t="s">
        <v>12</v>
      </c>
      <c r="B14" s="9" t="s">
        <v>13</v>
      </c>
      <c r="C14" s="9" t="s">
        <v>35</v>
      </c>
      <c r="D14" s="10">
        <v>2094360506</v>
      </c>
      <c r="E14" s="11">
        <v>46070</v>
      </c>
      <c r="F14" s="11">
        <v>46070</v>
      </c>
      <c r="G14" s="9">
        <v>16680317262</v>
      </c>
      <c r="H14" s="12">
        <v>8</v>
      </c>
      <c r="I14" s="13">
        <v>10614</v>
      </c>
      <c r="J14" s="11">
        <v>46100</v>
      </c>
      <c r="K14" s="13">
        <v>8700</v>
      </c>
      <c r="L14" s="11">
        <v>46073</v>
      </c>
      <c r="M14" s="14">
        <v>-27</v>
      </c>
      <c r="N14" s="14">
        <f t="shared" si="0"/>
        <v>3</v>
      </c>
      <c r="O14" s="32">
        <f t="shared" si="1"/>
        <v>-234900</v>
      </c>
      <c r="P14" s="32">
        <f t="shared" si="2"/>
        <v>26100</v>
      </c>
      <c r="Q14" s="14">
        <f t="shared" si="3"/>
        <v>30</v>
      </c>
    </row>
    <row r="15" spans="1:17" x14ac:dyDescent="0.25">
      <c r="A15" s="9" t="s">
        <v>12</v>
      </c>
      <c r="B15" s="9" t="s">
        <v>13</v>
      </c>
      <c r="C15" s="9" t="s">
        <v>36</v>
      </c>
      <c r="D15" s="10" t="s">
        <v>37</v>
      </c>
      <c r="E15" s="11">
        <v>46073</v>
      </c>
      <c r="F15" s="11">
        <v>46073</v>
      </c>
      <c r="G15" s="9">
        <v>16702664185</v>
      </c>
      <c r="H15" s="12" t="s">
        <v>38</v>
      </c>
      <c r="I15" s="13">
        <v>25596</v>
      </c>
      <c r="J15" s="11">
        <v>46103</v>
      </c>
      <c r="K15" s="13">
        <v>23269.09</v>
      </c>
      <c r="L15" s="11">
        <v>46080</v>
      </c>
      <c r="M15" s="14">
        <v>-23</v>
      </c>
      <c r="N15" s="14">
        <f t="shared" si="0"/>
        <v>7</v>
      </c>
      <c r="O15" s="32">
        <f t="shared" si="1"/>
        <v>-535189.06999999995</v>
      </c>
      <c r="P15" s="32">
        <f t="shared" si="2"/>
        <v>162883.63</v>
      </c>
      <c r="Q15" s="14">
        <f t="shared" si="3"/>
        <v>30</v>
      </c>
    </row>
    <row r="16" spans="1:17" x14ac:dyDescent="0.25">
      <c r="A16" s="9" t="s">
        <v>12</v>
      </c>
      <c r="B16" s="9" t="s">
        <v>13</v>
      </c>
      <c r="C16" s="9" t="s">
        <v>39</v>
      </c>
      <c r="D16" s="10">
        <v>1167470499</v>
      </c>
      <c r="E16" s="11">
        <v>46073</v>
      </c>
      <c r="F16" s="11">
        <v>46073</v>
      </c>
      <c r="G16" s="9">
        <v>16705390189</v>
      </c>
      <c r="H16" s="12" t="s">
        <v>40</v>
      </c>
      <c r="I16" s="13">
        <v>15597</v>
      </c>
      <c r="J16" s="11">
        <v>46103</v>
      </c>
      <c r="K16" s="13">
        <v>14179.09</v>
      </c>
      <c r="L16" s="11">
        <v>46086</v>
      </c>
      <c r="M16" s="14">
        <v>-17</v>
      </c>
      <c r="N16" s="14">
        <f t="shared" si="0"/>
        <v>13</v>
      </c>
      <c r="O16" s="32">
        <f t="shared" si="1"/>
        <v>-241044.53</v>
      </c>
      <c r="P16" s="32">
        <f t="shared" si="2"/>
        <v>184328.17</v>
      </c>
      <c r="Q16" s="14">
        <f t="shared" si="3"/>
        <v>30</v>
      </c>
    </row>
    <row r="17" spans="1:17" x14ac:dyDescent="0.25">
      <c r="A17" s="9" t="s">
        <v>12</v>
      </c>
      <c r="B17" s="9" t="s">
        <v>13</v>
      </c>
      <c r="C17" s="9" t="s">
        <v>41</v>
      </c>
      <c r="D17" s="10">
        <v>951040492</v>
      </c>
      <c r="E17" s="11">
        <v>46079</v>
      </c>
      <c r="F17" s="11">
        <v>46079</v>
      </c>
      <c r="G17" s="9">
        <v>16742448702</v>
      </c>
      <c r="H17" s="12" t="s">
        <v>42</v>
      </c>
      <c r="I17" s="13">
        <v>1343.7</v>
      </c>
      <c r="J17" s="11">
        <v>46109</v>
      </c>
      <c r="K17" s="13">
        <v>1101.3900000000001</v>
      </c>
      <c r="L17" s="11">
        <v>46084</v>
      </c>
      <c r="M17" s="14">
        <v>-25</v>
      </c>
      <c r="N17" s="14">
        <f t="shared" si="0"/>
        <v>5</v>
      </c>
      <c r="O17" s="32">
        <f t="shared" si="1"/>
        <v>-27534.750000000004</v>
      </c>
      <c r="P17" s="32">
        <f t="shared" si="2"/>
        <v>5506.9500000000007</v>
      </c>
      <c r="Q17" s="14">
        <f t="shared" si="3"/>
        <v>30</v>
      </c>
    </row>
    <row r="18" spans="1:17" x14ac:dyDescent="0.25">
      <c r="A18" s="9" t="s">
        <v>12</v>
      </c>
      <c r="B18" s="9" t="s">
        <v>13</v>
      </c>
      <c r="C18" s="9" t="s">
        <v>43</v>
      </c>
      <c r="D18" s="10" t="s">
        <v>44</v>
      </c>
      <c r="E18" s="11">
        <v>46080</v>
      </c>
      <c r="F18" s="11">
        <v>46080</v>
      </c>
      <c r="G18" s="9">
        <v>16750940956</v>
      </c>
      <c r="H18" s="15">
        <v>46023</v>
      </c>
      <c r="I18" s="13">
        <v>7300</v>
      </c>
      <c r="J18" s="11">
        <v>46110</v>
      </c>
      <c r="K18" s="13">
        <v>7300</v>
      </c>
      <c r="L18" s="11">
        <v>46086</v>
      </c>
      <c r="M18" s="14">
        <v>-24</v>
      </c>
      <c r="N18" s="14">
        <f t="shared" si="0"/>
        <v>6</v>
      </c>
      <c r="O18" s="32">
        <f t="shared" si="1"/>
        <v>-175200</v>
      </c>
      <c r="P18" s="32">
        <f t="shared" si="2"/>
        <v>43800</v>
      </c>
      <c r="Q18" s="14">
        <f t="shared" si="3"/>
        <v>30</v>
      </c>
    </row>
    <row r="19" spans="1:17" x14ac:dyDescent="0.25">
      <c r="A19" s="9" t="s">
        <v>12</v>
      </c>
      <c r="B19" s="9" t="s">
        <v>13</v>
      </c>
      <c r="C19" s="9" t="s">
        <v>45</v>
      </c>
      <c r="D19" s="10">
        <v>1334410493</v>
      </c>
      <c r="E19" s="11">
        <v>46087</v>
      </c>
      <c r="F19" s="11">
        <v>46087</v>
      </c>
      <c r="G19" s="9">
        <v>16818633343</v>
      </c>
      <c r="H19" s="12">
        <v>13</v>
      </c>
      <c r="I19" s="13">
        <v>60000</v>
      </c>
      <c r="J19" s="11">
        <v>46117</v>
      </c>
      <c r="K19" s="13">
        <v>49180.33</v>
      </c>
      <c r="L19" s="11">
        <v>46097</v>
      </c>
      <c r="M19" s="14">
        <v>-20</v>
      </c>
      <c r="N19" s="14">
        <f t="shared" si="0"/>
        <v>10</v>
      </c>
      <c r="O19" s="32">
        <f t="shared" si="1"/>
        <v>-983606.60000000009</v>
      </c>
      <c r="P19" s="32">
        <f t="shared" si="2"/>
        <v>491803.30000000005</v>
      </c>
      <c r="Q19" s="14">
        <f t="shared" si="3"/>
        <v>30</v>
      </c>
    </row>
    <row r="20" spans="1:17" x14ac:dyDescent="0.25">
      <c r="A20" s="9" t="s">
        <v>12</v>
      </c>
      <c r="B20" s="9" t="s">
        <v>13</v>
      </c>
      <c r="C20" s="9" t="s">
        <v>20</v>
      </c>
      <c r="D20" s="10">
        <v>937170496</v>
      </c>
      <c r="E20" s="11">
        <v>46091</v>
      </c>
      <c r="F20" s="11">
        <v>46091</v>
      </c>
      <c r="G20" s="9">
        <v>16847956903</v>
      </c>
      <c r="H20" s="12" t="s">
        <v>46</v>
      </c>
      <c r="I20" s="13">
        <v>6075.6</v>
      </c>
      <c r="J20" s="11">
        <v>46121</v>
      </c>
      <c r="K20" s="13">
        <v>4980</v>
      </c>
      <c r="L20" s="11">
        <v>46099</v>
      </c>
      <c r="M20" s="14">
        <v>-22</v>
      </c>
      <c r="N20" s="14">
        <f t="shared" si="0"/>
        <v>8</v>
      </c>
      <c r="O20" s="32">
        <f t="shared" si="1"/>
        <v>-109560</v>
      </c>
      <c r="P20" s="32">
        <f t="shared" si="2"/>
        <v>39840</v>
      </c>
      <c r="Q20" s="14">
        <f t="shared" si="3"/>
        <v>30</v>
      </c>
    </row>
    <row r="21" spans="1:17" x14ac:dyDescent="0.25">
      <c r="A21" s="9" t="s">
        <v>12</v>
      </c>
      <c r="B21" s="9" t="s">
        <v>13</v>
      </c>
      <c r="C21" s="9" t="s">
        <v>47</v>
      </c>
      <c r="D21" s="10" t="s">
        <v>48</v>
      </c>
      <c r="E21" s="11">
        <v>46091</v>
      </c>
      <c r="F21" s="11">
        <v>46091</v>
      </c>
      <c r="G21" s="9">
        <v>16851726336</v>
      </c>
      <c r="H21" s="12">
        <v>24</v>
      </c>
      <c r="I21" s="13">
        <v>5856</v>
      </c>
      <c r="J21" s="11">
        <v>46121</v>
      </c>
      <c r="K21" s="13">
        <v>4800</v>
      </c>
      <c r="L21" s="11">
        <v>46097</v>
      </c>
      <c r="M21" s="14">
        <v>-24</v>
      </c>
      <c r="N21" s="14">
        <f t="shared" si="0"/>
        <v>6</v>
      </c>
      <c r="O21" s="32">
        <f t="shared" si="1"/>
        <v>-115200</v>
      </c>
      <c r="P21" s="32">
        <f t="shared" si="2"/>
        <v>28800</v>
      </c>
      <c r="Q21" s="14">
        <f t="shared" si="3"/>
        <v>30</v>
      </c>
    </row>
    <row r="22" spans="1:17" x14ac:dyDescent="0.25">
      <c r="A22" s="9" t="s">
        <v>12</v>
      </c>
      <c r="B22" s="9" t="s">
        <v>13</v>
      </c>
      <c r="C22" s="9" t="s">
        <v>49</v>
      </c>
      <c r="D22" s="10">
        <v>12298740155</v>
      </c>
      <c r="E22" s="11">
        <v>46104</v>
      </c>
      <c r="F22" s="11">
        <v>46104</v>
      </c>
      <c r="G22" s="9">
        <v>16941346037</v>
      </c>
      <c r="H22" s="12" t="s">
        <v>38</v>
      </c>
      <c r="I22" s="13">
        <v>2656.38</v>
      </c>
      <c r="J22" s="11">
        <v>46134</v>
      </c>
      <c r="K22" s="13">
        <v>2177.36</v>
      </c>
      <c r="L22" s="11">
        <v>46107</v>
      </c>
      <c r="M22" s="14">
        <v>-27</v>
      </c>
      <c r="N22" s="14">
        <f t="shared" si="0"/>
        <v>3</v>
      </c>
      <c r="O22" s="32">
        <f t="shared" si="1"/>
        <v>-58788.72</v>
      </c>
      <c r="P22" s="32">
        <f t="shared" si="2"/>
        <v>6532.08</v>
      </c>
      <c r="Q22" s="14">
        <f t="shared" si="3"/>
        <v>30</v>
      </c>
    </row>
    <row r="23" spans="1:17" x14ac:dyDescent="0.25">
      <c r="A23" s="9" t="s">
        <v>12</v>
      </c>
      <c r="B23" s="9" t="s">
        <v>50</v>
      </c>
      <c r="C23" s="9" t="s">
        <v>51</v>
      </c>
      <c r="D23" s="10">
        <v>1968510501</v>
      </c>
      <c r="E23" s="11">
        <v>46007</v>
      </c>
      <c r="F23" s="11">
        <v>46007</v>
      </c>
      <c r="G23" s="9">
        <v>16252032941</v>
      </c>
      <c r="H23" s="12" t="s">
        <v>52</v>
      </c>
      <c r="I23" s="13">
        <v>954.09</v>
      </c>
      <c r="J23" s="11">
        <v>46037</v>
      </c>
      <c r="K23" s="13">
        <v>782.04</v>
      </c>
      <c r="L23" s="11">
        <v>46051</v>
      </c>
      <c r="M23" s="14">
        <v>14</v>
      </c>
      <c r="N23" s="14">
        <f t="shared" si="0"/>
        <v>44</v>
      </c>
      <c r="O23" s="32">
        <f t="shared" si="1"/>
        <v>10948.56</v>
      </c>
      <c r="P23" s="32">
        <f t="shared" si="2"/>
        <v>34409.759999999995</v>
      </c>
      <c r="Q23" s="14">
        <f t="shared" si="3"/>
        <v>30</v>
      </c>
    </row>
    <row r="24" spans="1:17" x14ac:dyDescent="0.25">
      <c r="A24" s="9" t="s">
        <v>12</v>
      </c>
      <c r="B24" s="9" t="s">
        <v>50</v>
      </c>
      <c r="C24" s="9" t="s">
        <v>53</v>
      </c>
      <c r="D24" s="10" t="s">
        <v>54</v>
      </c>
      <c r="E24" s="11">
        <v>46013</v>
      </c>
      <c r="F24" s="11">
        <v>46013</v>
      </c>
      <c r="G24" s="9">
        <v>16297019860</v>
      </c>
      <c r="H24" s="12">
        <v>9</v>
      </c>
      <c r="I24" s="13">
        <v>9899.6</v>
      </c>
      <c r="J24" s="11">
        <v>46043</v>
      </c>
      <c r="K24" s="13">
        <v>9899.59</v>
      </c>
      <c r="L24" s="11">
        <v>46042</v>
      </c>
      <c r="M24" s="14">
        <v>-1</v>
      </c>
      <c r="N24" s="14">
        <f t="shared" si="0"/>
        <v>29</v>
      </c>
      <c r="O24" s="32">
        <f t="shared" si="1"/>
        <v>-9899.59</v>
      </c>
      <c r="P24" s="32">
        <f t="shared" si="2"/>
        <v>287088.11</v>
      </c>
      <c r="Q24" s="14">
        <f t="shared" si="3"/>
        <v>30</v>
      </c>
    </row>
    <row r="25" spans="1:17" x14ac:dyDescent="0.25">
      <c r="A25" s="9" t="s">
        <v>12</v>
      </c>
      <c r="B25" s="9" t="s">
        <v>50</v>
      </c>
      <c r="C25" s="9" t="s">
        <v>55</v>
      </c>
      <c r="D25" s="10">
        <v>1904540463</v>
      </c>
      <c r="E25" s="11">
        <v>46020</v>
      </c>
      <c r="F25" s="11">
        <v>46020</v>
      </c>
      <c r="G25" s="9">
        <v>16328207574</v>
      </c>
      <c r="H25" s="12">
        <v>169</v>
      </c>
      <c r="I25" s="13">
        <v>347440.25</v>
      </c>
      <c r="J25" s="11">
        <v>46050</v>
      </c>
      <c r="K25" s="13">
        <v>315854.77</v>
      </c>
      <c r="L25" s="11">
        <v>46034</v>
      </c>
      <c r="M25" s="14">
        <v>-16</v>
      </c>
      <c r="N25" s="14">
        <f t="shared" si="0"/>
        <v>14</v>
      </c>
      <c r="O25" s="32">
        <f t="shared" si="1"/>
        <v>-5053676.32</v>
      </c>
      <c r="P25" s="32">
        <f t="shared" si="2"/>
        <v>4421966.78</v>
      </c>
      <c r="Q25" s="14">
        <f t="shared" si="3"/>
        <v>30</v>
      </c>
    </row>
    <row r="26" spans="1:17" x14ac:dyDescent="0.25">
      <c r="A26" s="9" t="s">
        <v>12</v>
      </c>
      <c r="B26" s="9" t="s">
        <v>50</v>
      </c>
      <c r="C26" s="9" t="s">
        <v>56</v>
      </c>
      <c r="D26" s="10">
        <v>2076770516</v>
      </c>
      <c r="E26" s="11">
        <v>46029</v>
      </c>
      <c r="F26" s="11">
        <v>46029</v>
      </c>
      <c r="G26" s="9">
        <v>16381203040</v>
      </c>
      <c r="H26" s="12" t="s">
        <v>57</v>
      </c>
      <c r="I26" s="13">
        <v>4184.66</v>
      </c>
      <c r="J26" s="11">
        <v>46059</v>
      </c>
      <c r="K26" s="13">
        <v>3430.05</v>
      </c>
      <c r="L26" s="11">
        <v>46035</v>
      </c>
      <c r="M26" s="14">
        <v>-24</v>
      </c>
      <c r="N26" s="14">
        <f t="shared" si="0"/>
        <v>6</v>
      </c>
      <c r="O26" s="32">
        <f t="shared" si="1"/>
        <v>-82321.200000000012</v>
      </c>
      <c r="P26" s="32">
        <f t="shared" si="2"/>
        <v>20580.300000000003</v>
      </c>
      <c r="Q26" s="14">
        <f t="shared" si="3"/>
        <v>30</v>
      </c>
    </row>
    <row r="27" spans="1:17" x14ac:dyDescent="0.25">
      <c r="A27" s="9" t="s">
        <v>12</v>
      </c>
      <c r="B27" s="9" t="s">
        <v>50</v>
      </c>
      <c r="C27" s="9" t="s">
        <v>58</v>
      </c>
      <c r="D27" s="10" t="s">
        <v>59</v>
      </c>
      <c r="E27" s="11">
        <v>46030</v>
      </c>
      <c r="F27" s="11">
        <v>46030</v>
      </c>
      <c r="G27" s="9">
        <v>16382923649</v>
      </c>
      <c r="H27" s="15">
        <v>46023</v>
      </c>
      <c r="I27" s="13">
        <v>14552.37</v>
      </c>
      <c r="J27" s="11">
        <v>46060</v>
      </c>
      <c r="K27" s="13">
        <v>11928.17</v>
      </c>
      <c r="L27" s="11">
        <v>46048</v>
      </c>
      <c r="M27" s="14">
        <v>-12</v>
      </c>
      <c r="N27" s="14">
        <f t="shared" si="0"/>
        <v>18</v>
      </c>
      <c r="O27" s="32">
        <f t="shared" si="1"/>
        <v>-143138.04</v>
      </c>
      <c r="P27" s="32">
        <f t="shared" si="2"/>
        <v>214707.06</v>
      </c>
      <c r="Q27" s="14">
        <f t="shared" si="3"/>
        <v>30</v>
      </c>
    </row>
    <row r="28" spans="1:17" x14ac:dyDescent="0.25">
      <c r="A28" s="9" t="s">
        <v>12</v>
      </c>
      <c r="B28" s="9" t="s">
        <v>50</v>
      </c>
      <c r="C28" s="9" t="s">
        <v>60</v>
      </c>
      <c r="D28" s="10">
        <v>11203280158</v>
      </c>
      <c r="E28" s="11">
        <v>46031</v>
      </c>
      <c r="F28" s="11">
        <v>46031</v>
      </c>
      <c r="G28" s="9">
        <v>16391172399</v>
      </c>
      <c r="H28" s="12" t="s">
        <v>61</v>
      </c>
      <c r="I28" s="13">
        <v>35.86</v>
      </c>
      <c r="J28" s="11">
        <v>46061</v>
      </c>
      <c r="K28" s="13">
        <v>29.39</v>
      </c>
      <c r="L28" s="11">
        <v>46041</v>
      </c>
      <c r="M28" s="14">
        <v>-20</v>
      </c>
      <c r="N28" s="14">
        <f t="shared" si="0"/>
        <v>10</v>
      </c>
      <c r="O28" s="32">
        <f t="shared" si="1"/>
        <v>-587.79999999999995</v>
      </c>
      <c r="P28" s="32">
        <f t="shared" si="2"/>
        <v>293.89999999999998</v>
      </c>
      <c r="Q28" s="14">
        <f t="shared" si="3"/>
        <v>30</v>
      </c>
    </row>
    <row r="29" spans="1:17" x14ac:dyDescent="0.25">
      <c r="A29" s="9" t="s">
        <v>12</v>
      </c>
      <c r="B29" s="9" t="s">
        <v>50</v>
      </c>
      <c r="C29" s="9" t="s">
        <v>60</v>
      </c>
      <c r="D29" s="10">
        <v>11203280158</v>
      </c>
      <c r="E29" s="11">
        <v>46031</v>
      </c>
      <c r="F29" s="11">
        <v>46031</v>
      </c>
      <c r="G29" s="9">
        <v>16391241843</v>
      </c>
      <c r="H29" s="12" t="s">
        <v>62</v>
      </c>
      <c r="I29" s="13">
        <v>51.53</v>
      </c>
      <c r="J29" s="11">
        <v>46061</v>
      </c>
      <c r="K29" s="13">
        <v>42.24</v>
      </c>
      <c r="L29" s="11">
        <v>46041</v>
      </c>
      <c r="M29" s="14">
        <v>-20</v>
      </c>
      <c r="N29" s="14">
        <f t="shared" si="0"/>
        <v>10</v>
      </c>
      <c r="O29" s="32">
        <f t="shared" si="1"/>
        <v>-844.80000000000007</v>
      </c>
      <c r="P29" s="32">
        <f t="shared" si="2"/>
        <v>422.40000000000003</v>
      </c>
      <c r="Q29" s="14">
        <f t="shared" si="3"/>
        <v>30</v>
      </c>
    </row>
    <row r="30" spans="1:17" x14ac:dyDescent="0.25">
      <c r="A30" s="9" t="s">
        <v>12</v>
      </c>
      <c r="B30" s="9" t="s">
        <v>50</v>
      </c>
      <c r="C30" s="9" t="s">
        <v>60</v>
      </c>
      <c r="D30" s="10">
        <v>11203280158</v>
      </c>
      <c r="E30" s="11">
        <v>46031</v>
      </c>
      <c r="F30" s="11">
        <v>46031</v>
      </c>
      <c r="G30" s="9">
        <v>16391333983</v>
      </c>
      <c r="H30" s="12" t="s">
        <v>63</v>
      </c>
      <c r="I30" s="13">
        <v>24.63</v>
      </c>
      <c r="J30" s="11">
        <v>46061</v>
      </c>
      <c r="K30" s="13">
        <v>20.190000000000001</v>
      </c>
      <c r="L30" s="11">
        <v>46041</v>
      </c>
      <c r="M30" s="14">
        <v>-20</v>
      </c>
      <c r="N30" s="14">
        <f t="shared" si="0"/>
        <v>10</v>
      </c>
      <c r="O30" s="32">
        <f t="shared" si="1"/>
        <v>-403.8</v>
      </c>
      <c r="P30" s="32">
        <f t="shared" si="2"/>
        <v>201.9</v>
      </c>
      <c r="Q30" s="14">
        <f t="shared" si="3"/>
        <v>30</v>
      </c>
    </row>
    <row r="31" spans="1:17" x14ac:dyDescent="0.25">
      <c r="A31" s="9" t="s">
        <v>12</v>
      </c>
      <c r="B31" s="9" t="s">
        <v>50</v>
      </c>
      <c r="C31" s="9" t="s">
        <v>51</v>
      </c>
      <c r="D31" s="10">
        <v>1968510501</v>
      </c>
      <c r="E31" s="11">
        <v>46040</v>
      </c>
      <c r="F31" s="11">
        <v>46040</v>
      </c>
      <c r="G31" s="9">
        <v>16456750693</v>
      </c>
      <c r="H31" s="12" t="s">
        <v>64</v>
      </c>
      <c r="I31" s="13">
        <v>1438.09</v>
      </c>
      <c r="J31" s="11">
        <v>46070</v>
      </c>
      <c r="K31" s="13">
        <v>1178.76</v>
      </c>
      <c r="L31" s="11">
        <v>46049</v>
      </c>
      <c r="M31" s="14">
        <v>-21</v>
      </c>
      <c r="N31" s="14">
        <f t="shared" si="0"/>
        <v>9</v>
      </c>
      <c r="O31" s="32">
        <f t="shared" si="1"/>
        <v>-24753.96</v>
      </c>
      <c r="P31" s="32">
        <f t="shared" si="2"/>
        <v>10608.84</v>
      </c>
      <c r="Q31" s="14">
        <f t="shared" si="3"/>
        <v>30</v>
      </c>
    </row>
    <row r="32" spans="1:17" x14ac:dyDescent="0.25">
      <c r="A32" s="9" t="s">
        <v>12</v>
      </c>
      <c r="B32" s="9" t="s">
        <v>170</v>
      </c>
      <c r="C32" s="9" t="s">
        <v>65</v>
      </c>
      <c r="D32" s="10">
        <v>1157620491</v>
      </c>
      <c r="E32" s="11">
        <v>46063</v>
      </c>
      <c r="F32" s="11">
        <v>46063</v>
      </c>
      <c r="G32" s="9">
        <v>16621675006</v>
      </c>
      <c r="H32" s="12">
        <v>104</v>
      </c>
      <c r="I32" s="13">
        <v>988</v>
      </c>
      <c r="J32" s="11">
        <v>46093</v>
      </c>
      <c r="K32" s="13">
        <v>988</v>
      </c>
      <c r="L32" s="11">
        <v>46112</v>
      </c>
      <c r="M32" s="14">
        <v>-27</v>
      </c>
      <c r="N32" s="14">
        <f t="shared" si="0"/>
        <v>49</v>
      </c>
      <c r="O32" s="32">
        <f t="shared" si="1"/>
        <v>-26676</v>
      </c>
      <c r="P32" s="32">
        <f t="shared" si="2"/>
        <v>48412</v>
      </c>
      <c r="Q32" s="14">
        <f t="shared" si="3"/>
        <v>30</v>
      </c>
    </row>
    <row r="33" spans="1:17" x14ac:dyDescent="0.25">
      <c r="A33" s="9" t="s">
        <v>12</v>
      </c>
      <c r="B33" s="9" t="s">
        <v>50</v>
      </c>
      <c r="C33" s="9" t="s">
        <v>58</v>
      </c>
      <c r="D33" s="10" t="s">
        <v>59</v>
      </c>
      <c r="E33" s="11">
        <v>46076</v>
      </c>
      <c r="F33" s="11">
        <v>46076</v>
      </c>
      <c r="G33" s="9">
        <v>16716641401</v>
      </c>
      <c r="H33" s="12" t="s">
        <v>66</v>
      </c>
      <c r="I33" s="13">
        <v>50182.82</v>
      </c>
      <c r="J33" s="11">
        <v>46106</v>
      </c>
      <c r="K33" s="13">
        <v>41133.46</v>
      </c>
      <c r="L33" s="11">
        <v>46099</v>
      </c>
      <c r="M33" s="14">
        <v>-7</v>
      </c>
      <c r="N33" s="14">
        <f t="shared" si="0"/>
        <v>23</v>
      </c>
      <c r="O33" s="32">
        <f t="shared" si="1"/>
        <v>-287934.21999999997</v>
      </c>
      <c r="P33" s="32">
        <f t="shared" si="2"/>
        <v>946069.58</v>
      </c>
      <c r="Q33" s="14">
        <f t="shared" si="3"/>
        <v>30</v>
      </c>
    </row>
    <row r="34" spans="1:17" x14ac:dyDescent="0.25">
      <c r="A34" s="9" t="s">
        <v>12</v>
      </c>
      <c r="B34" s="9" t="s">
        <v>67</v>
      </c>
      <c r="C34" s="9" t="s">
        <v>68</v>
      </c>
      <c r="D34" s="10">
        <v>1615950498</v>
      </c>
      <c r="E34" s="11">
        <v>46003</v>
      </c>
      <c r="F34" s="11">
        <v>46003</v>
      </c>
      <c r="G34" s="9">
        <v>16206214548</v>
      </c>
      <c r="H34" s="12" t="s">
        <v>69</v>
      </c>
      <c r="I34" s="13">
        <v>600</v>
      </c>
      <c r="J34" s="11">
        <v>46033</v>
      </c>
      <c r="K34" s="13">
        <v>491.8</v>
      </c>
      <c r="L34" s="11">
        <v>46035</v>
      </c>
      <c r="M34" s="14">
        <v>2</v>
      </c>
      <c r="N34" s="14">
        <f t="shared" si="0"/>
        <v>32</v>
      </c>
      <c r="O34" s="32">
        <f t="shared" si="1"/>
        <v>983.6</v>
      </c>
      <c r="P34" s="32">
        <f t="shared" si="2"/>
        <v>15737.6</v>
      </c>
      <c r="Q34" s="14">
        <f t="shared" si="3"/>
        <v>30</v>
      </c>
    </row>
    <row r="35" spans="1:17" x14ac:dyDescent="0.25">
      <c r="A35" s="9" t="s">
        <v>12</v>
      </c>
      <c r="B35" s="9" t="s">
        <v>67</v>
      </c>
      <c r="C35" s="9" t="s">
        <v>70</v>
      </c>
      <c r="D35" s="10">
        <v>1272730498</v>
      </c>
      <c r="E35" s="11">
        <v>46003</v>
      </c>
      <c r="F35" s="11">
        <v>46003</v>
      </c>
      <c r="G35" s="9">
        <v>16212558847</v>
      </c>
      <c r="H35" s="12" t="s">
        <v>71</v>
      </c>
      <c r="I35" s="13">
        <v>750.3</v>
      </c>
      <c r="J35" s="11">
        <v>46033</v>
      </c>
      <c r="K35" s="13">
        <v>615</v>
      </c>
      <c r="L35" s="11">
        <v>46035</v>
      </c>
      <c r="M35" s="14">
        <v>2</v>
      </c>
      <c r="N35" s="14">
        <f t="shared" si="0"/>
        <v>32</v>
      </c>
      <c r="O35" s="32">
        <f t="shared" si="1"/>
        <v>1230</v>
      </c>
      <c r="P35" s="32">
        <f t="shared" si="2"/>
        <v>19680</v>
      </c>
      <c r="Q35" s="14">
        <f t="shared" si="3"/>
        <v>30</v>
      </c>
    </row>
    <row r="36" spans="1:17" x14ac:dyDescent="0.25">
      <c r="A36" s="9" t="s">
        <v>12</v>
      </c>
      <c r="B36" s="9" t="s">
        <v>67</v>
      </c>
      <c r="C36" s="9" t="s">
        <v>70</v>
      </c>
      <c r="D36" s="10">
        <v>1272730498</v>
      </c>
      <c r="E36" s="11">
        <v>46003</v>
      </c>
      <c r="F36" s="11">
        <v>46003</v>
      </c>
      <c r="G36" s="9">
        <v>16212558861</v>
      </c>
      <c r="H36" s="12" t="s">
        <v>72</v>
      </c>
      <c r="I36" s="13">
        <v>372.75</v>
      </c>
      <c r="J36" s="11">
        <v>46033</v>
      </c>
      <c r="K36" s="13">
        <v>305.52999999999997</v>
      </c>
      <c r="L36" s="11">
        <v>46035</v>
      </c>
      <c r="M36" s="14">
        <v>2</v>
      </c>
      <c r="N36" s="14">
        <f t="shared" si="0"/>
        <v>32</v>
      </c>
      <c r="O36" s="32">
        <f t="shared" si="1"/>
        <v>611.05999999999995</v>
      </c>
      <c r="P36" s="32">
        <f t="shared" si="2"/>
        <v>9776.9599999999991</v>
      </c>
      <c r="Q36" s="14">
        <f t="shared" si="3"/>
        <v>30</v>
      </c>
    </row>
    <row r="37" spans="1:17" x14ac:dyDescent="0.25">
      <c r="A37" s="9" t="s">
        <v>12</v>
      </c>
      <c r="B37" s="9" t="s">
        <v>67</v>
      </c>
      <c r="C37" s="9" t="s">
        <v>70</v>
      </c>
      <c r="D37" s="10">
        <v>1272730498</v>
      </c>
      <c r="E37" s="11">
        <v>46004</v>
      </c>
      <c r="F37" s="11">
        <v>46004</v>
      </c>
      <c r="G37" s="9">
        <v>16212558878</v>
      </c>
      <c r="H37" s="12" t="s">
        <v>73</v>
      </c>
      <c r="I37" s="13">
        <v>86.5</v>
      </c>
      <c r="J37" s="11">
        <v>46034</v>
      </c>
      <c r="K37" s="13">
        <v>70.900000000000006</v>
      </c>
      <c r="L37" s="11">
        <v>46035</v>
      </c>
      <c r="M37" s="14">
        <v>1</v>
      </c>
      <c r="N37" s="14">
        <f t="shared" si="0"/>
        <v>31</v>
      </c>
      <c r="O37" s="32">
        <f t="shared" si="1"/>
        <v>70.900000000000006</v>
      </c>
      <c r="P37" s="32">
        <f t="shared" si="2"/>
        <v>2197.9</v>
      </c>
      <c r="Q37" s="14">
        <f t="shared" si="3"/>
        <v>30</v>
      </c>
    </row>
    <row r="38" spans="1:17" x14ac:dyDescent="0.25">
      <c r="A38" s="9" t="s">
        <v>12</v>
      </c>
      <c r="B38" s="9" t="s">
        <v>67</v>
      </c>
      <c r="C38" s="9" t="s">
        <v>74</v>
      </c>
      <c r="D38" s="10">
        <v>123490492</v>
      </c>
      <c r="E38" s="11">
        <v>46003</v>
      </c>
      <c r="F38" s="11">
        <v>46003</v>
      </c>
      <c r="G38" s="9">
        <v>16218548122</v>
      </c>
      <c r="H38" s="12" t="s">
        <v>75</v>
      </c>
      <c r="I38" s="13">
        <v>139.57</v>
      </c>
      <c r="J38" s="11">
        <v>46033</v>
      </c>
      <c r="K38" s="13">
        <v>114.4</v>
      </c>
      <c r="L38" s="11">
        <v>46034</v>
      </c>
      <c r="M38" s="14">
        <v>1</v>
      </c>
      <c r="N38" s="14">
        <f t="shared" si="0"/>
        <v>31</v>
      </c>
      <c r="O38" s="32">
        <f t="shared" si="1"/>
        <v>114.4</v>
      </c>
      <c r="P38" s="32">
        <f t="shared" si="2"/>
        <v>3546.4</v>
      </c>
      <c r="Q38" s="14">
        <f t="shared" si="3"/>
        <v>30</v>
      </c>
    </row>
    <row r="39" spans="1:17" x14ac:dyDescent="0.25">
      <c r="A39" s="9" t="s">
        <v>12</v>
      </c>
      <c r="B39" s="9" t="s">
        <v>67</v>
      </c>
      <c r="C39" s="9" t="s">
        <v>55</v>
      </c>
      <c r="D39" s="10">
        <v>1904540463</v>
      </c>
      <c r="E39" s="11">
        <v>46008</v>
      </c>
      <c r="F39" s="11">
        <v>46008</v>
      </c>
      <c r="G39" s="9">
        <v>16264000333</v>
      </c>
      <c r="H39" s="12">
        <v>161</v>
      </c>
      <c r="I39" s="13">
        <v>25343.07</v>
      </c>
      <c r="J39" s="11">
        <v>46038</v>
      </c>
      <c r="K39" s="13">
        <v>20773.009999999998</v>
      </c>
      <c r="L39" s="11">
        <v>46037</v>
      </c>
      <c r="M39" s="14">
        <v>-1</v>
      </c>
      <c r="N39" s="14">
        <f t="shared" si="0"/>
        <v>29</v>
      </c>
      <c r="O39" s="32">
        <f t="shared" si="1"/>
        <v>-20773.009999999998</v>
      </c>
      <c r="P39" s="32">
        <f t="shared" si="2"/>
        <v>602417.28999999992</v>
      </c>
      <c r="Q39" s="14">
        <f t="shared" si="3"/>
        <v>30</v>
      </c>
    </row>
    <row r="40" spans="1:17" x14ac:dyDescent="0.25">
      <c r="A40" s="9" t="s">
        <v>12</v>
      </c>
      <c r="B40" s="9" t="s">
        <v>67</v>
      </c>
      <c r="C40" s="9" t="s">
        <v>76</v>
      </c>
      <c r="D40" s="10" t="s">
        <v>77</v>
      </c>
      <c r="E40" s="11">
        <v>46009</v>
      </c>
      <c r="F40" s="11">
        <v>46009</v>
      </c>
      <c r="G40" s="9">
        <v>16273244326</v>
      </c>
      <c r="H40" s="12" t="s">
        <v>78</v>
      </c>
      <c r="I40" s="13">
        <v>1921.5</v>
      </c>
      <c r="J40" s="11">
        <v>46039</v>
      </c>
      <c r="K40" s="13">
        <v>1921.5</v>
      </c>
      <c r="L40" s="11">
        <v>46035</v>
      </c>
      <c r="M40" s="14">
        <v>-4</v>
      </c>
      <c r="N40" s="14">
        <f t="shared" si="0"/>
        <v>26</v>
      </c>
      <c r="O40" s="32">
        <f t="shared" si="1"/>
        <v>-7686</v>
      </c>
      <c r="P40" s="32">
        <f t="shared" si="2"/>
        <v>49959</v>
      </c>
      <c r="Q40" s="14">
        <f t="shared" si="3"/>
        <v>30</v>
      </c>
    </row>
    <row r="41" spans="1:17" x14ac:dyDescent="0.25">
      <c r="A41" s="9" t="s">
        <v>12</v>
      </c>
      <c r="B41" s="9" t="s">
        <v>67</v>
      </c>
      <c r="C41" s="9" t="s">
        <v>79</v>
      </c>
      <c r="D41" s="10">
        <v>3201270927</v>
      </c>
      <c r="E41" s="11">
        <v>46010</v>
      </c>
      <c r="F41" s="11">
        <v>46010</v>
      </c>
      <c r="G41" s="9">
        <v>16285915103</v>
      </c>
      <c r="H41" s="12" t="s">
        <v>80</v>
      </c>
      <c r="I41" s="13">
        <v>48098.71</v>
      </c>
      <c r="J41" s="11">
        <v>46040</v>
      </c>
      <c r="K41" s="13">
        <v>39425.17</v>
      </c>
      <c r="L41" s="11">
        <v>46036</v>
      </c>
      <c r="M41" s="14">
        <v>-4</v>
      </c>
      <c r="N41" s="14">
        <f t="shared" si="0"/>
        <v>26</v>
      </c>
      <c r="O41" s="32">
        <f t="shared" si="1"/>
        <v>-157700.68</v>
      </c>
      <c r="P41" s="32">
        <f t="shared" si="2"/>
        <v>1025054.4199999999</v>
      </c>
      <c r="Q41" s="14">
        <f t="shared" si="3"/>
        <v>30</v>
      </c>
    </row>
    <row r="42" spans="1:17" x14ac:dyDescent="0.25">
      <c r="A42" s="9" t="s">
        <v>12</v>
      </c>
      <c r="B42" s="9" t="s">
        <v>67</v>
      </c>
      <c r="C42" s="9" t="s">
        <v>81</v>
      </c>
      <c r="D42" s="10">
        <v>1458470497</v>
      </c>
      <c r="E42" s="11">
        <v>46011</v>
      </c>
      <c r="F42" s="11">
        <v>46011</v>
      </c>
      <c r="G42" s="9">
        <v>16289688292</v>
      </c>
      <c r="H42" s="12">
        <v>6</v>
      </c>
      <c r="I42" s="13">
        <v>14103.2</v>
      </c>
      <c r="J42" s="11">
        <v>46041</v>
      </c>
      <c r="K42" s="13">
        <v>11560</v>
      </c>
      <c r="L42" s="11">
        <v>46042</v>
      </c>
      <c r="M42" s="14">
        <v>1</v>
      </c>
      <c r="N42" s="14">
        <f t="shared" si="0"/>
        <v>31</v>
      </c>
      <c r="O42" s="32">
        <f t="shared" si="1"/>
        <v>11560</v>
      </c>
      <c r="P42" s="32">
        <f t="shared" si="2"/>
        <v>358360</v>
      </c>
      <c r="Q42" s="14">
        <f t="shared" si="3"/>
        <v>30</v>
      </c>
    </row>
    <row r="43" spans="1:17" x14ac:dyDescent="0.25">
      <c r="A43" s="9" t="s">
        <v>12</v>
      </c>
      <c r="B43" s="9" t="s">
        <v>67</v>
      </c>
      <c r="C43" s="9" t="s">
        <v>74</v>
      </c>
      <c r="D43" s="10">
        <v>123490492</v>
      </c>
      <c r="E43" s="11">
        <v>46013</v>
      </c>
      <c r="F43" s="11">
        <v>46013</v>
      </c>
      <c r="G43" s="9">
        <v>16300069133</v>
      </c>
      <c r="H43" s="12" t="s">
        <v>82</v>
      </c>
      <c r="I43" s="13">
        <v>346.35</v>
      </c>
      <c r="J43" s="11">
        <v>46043</v>
      </c>
      <c r="K43" s="13">
        <v>283.89</v>
      </c>
      <c r="L43" s="11">
        <v>46034</v>
      </c>
      <c r="M43" s="14">
        <v>-9</v>
      </c>
      <c r="N43" s="14">
        <f t="shared" si="0"/>
        <v>21</v>
      </c>
      <c r="O43" s="32">
        <f t="shared" si="1"/>
        <v>-2555.0099999999998</v>
      </c>
      <c r="P43" s="32">
        <f t="shared" si="2"/>
        <v>5961.69</v>
      </c>
      <c r="Q43" s="14">
        <f t="shared" si="3"/>
        <v>30</v>
      </c>
    </row>
    <row r="44" spans="1:17" x14ac:dyDescent="0.25">
      <c r="A44" s="9" t="s">
        <v>12</v>
      </c>
      <c r="B44" s="9" t="s">
        <v>67</v>
      </c>
      <c r="C44" s="9" t="s">
        <v>74</v>
      </c>
      <c r="D44" s="10">
        <v>123490492</v>
      </c>
      <c r="E44" s="11">
        <v>46013</v>
      </c>
      <c r="F44" s="11">
        <v>46013</v>
      </c>
      <c r="G44" s="9">
        <v>16300070417</v>
      </c>
      <c r="H44" s="12" t="s">
        <v>83</v>
      </c>
      <c r="I44" s="13">
        <v>1506.75</v>
      </c>
      <c r="J44" s="11">
        <v>46043</v>
      </c>
      <c r="K44" s="13">
        <v>1235.04</v>
      </c>
      <c r="L44" s="11">
        <v>46034</v>
      </c>
      <c r="M44" s="14">
        <v>-9</v>
      </c>
      <c r="N44" s="14">
        <f t="shared" si="0"/>
        <v>21</v>
      </c>
      <c r="O44" s="32">
        <f t="shared" si="1"/>
        <v>-11115.36</v>
      </c>
      <c r="P44" s="32">
        <f t="shared" si="2"/>
        <v>25935.84</v>
      </c>
      <c r="Q44" s="14">
        <f t="shared" si="3"/>
        <v>30</v>
      </c>
    </row>
    <row r="45" spans="1:17" x14ac:dyDescent="0.25">
      <c r="A45" s="9" t="s">
        <v>12</v>
      </c>
      <c r="B45" s="9" t="s">
        <v>67</v>
      </c>
      <c r="C45" s="9" t="s">
        <v>84</v>
      </c>
      <c r="D45" s="10">
        <v>1047720493</v>
      </c>
      <c r="E45" s="11">
        <v>46014</v>
      </c>
      <c r="F45" s="11">
        <v>46014</v>
      </c>
      <c r="G45" s="9">
        <v>16308974875</v>
      </c>
      <c r="H45" s="12" t="s">
        <v>85</v>
      </c>
      <c r="I45" s="13">
        <v>456.49</v>
      </c>
      <c r="J45" s="11">
        <v>46044</v>
      </c>
      <c r="K45" s="13">
        <v>374.17</v>
      </c>
      <c r="L45" s="11">
        <v>46034</v>
      </c>
      <c r="M45" s="14">
        <v>-10</v>
      </c>
      <c r="N45" s="14">
        <f t="shared" si="0"/>
        <v>20</v>
      </c>
      <c r="O45" s="32">
        <f t="shared" si="1"/>
        <v>-3741.7000000000003</v>
      </c>
      <c r="P45" s="32">
        <f t="shared" si="2"/>
        <v>7483.4000000000005</v>
      </c>
      <c r="Q45" s="14">
        <f t="shared" si="3"/>
        <v>30</v>
      </c>
    </row>
    <row r="46" spans="1:17" x14ac:dyDescent="0.25">
      <c r="A46" s="9" t="s">
        <v>12</v>
      </c>
      <c r="B46" s="9" t="s">
        <v>67</v>
      </c>
      <c r="C46" s="9" t="s">
        <v>70</v>
      </c>
      <c r="D46" s="10">
        <v>1272730498</v>
      </c>
      <c r="E46" s="11">
        <v>46014</v>
      </c>
      <c r="F46" s="11">
        <v>46014</v>
      </c>
      <c r="G46" s="9">
        <v>16311284244</v>
      </c>
      <c r="H46" s="12" t="s">
        <v>86</v>
      </c>
      <c r="I46" s="13">
        <v>242.12</v>
      </c>
      <c r="J46" s="11">
        <v>46044</v>
      </c>
      <c r="K46" s="13">
        <v>198.46</v>
      </c>
      <c r="L46" s="11">
        <v>46035</v>
      </c>
      <c r="M46" s="14">
        <v>-9</v>
      </c>
      <c r="N46" s="14">
        <f t="shared" si="0"/>
        <v>21</v>
      </c>
      <c r="O46" s="32">
        <f t="shared" si="1"/>
        <v>-1786.14</v>
      </c>
      <c r="P46" s="32">
        <f t="shared" si="2"/>
        <v>4167.66</v>
      </c>
      <c r="Q46" s="14">
        <f t="shared" si="3"/>
        <v>30</v>
      </c>
    </row>
    <row r="47" spans="1:17" x14ac:dyDescent="0.25">
      <c r="A47" s="9" t="s">
        <v>12</v>
      </c>
      <c r="B47" s="9" t="s">
        <v>67</v>
      </c>
      <c r="C47" s="9" t="s">
        <v>70</v>
      </c>
      <c r="D47" s="10">
        <v>1272730498</v>
      </c>
      <c r="E47" s="11">
        <v>46014</v>
      </c>
      <c r="F47" s="11">
        <v>46014</v>
      </c>
      <c r="G47" s="9">
        <v>16311284733</v>
      </c>
      <c r="H47" s="12" t="s">
        <v>87</v>
      </c>
      <c r="I47" s="13">
        <v>192.27</v>
      </c>
      <c r="J47" s="11">
        <v>46044</v>
      </c>
      <c r="K47" s="13">
        <v>157.6</v>
      </c>
      <c r="L47" s="11">
        <v>46035</v>
      </c>
      <c r="M47" s="14">
        <v>-9</v>
      </c>
      <c r="N47" s="14">
        <f t="shared" si="0"/>
        <v>21</v>
      </c>
      <c r="O47" s="32">
        <f t="shared" si="1"/>
        <v>-1418.3999999999999</v>
      </c>
      <c r="P47" s="32">
        <f t="shared" si="2"/>
        <v>3309.6</v>
      </c>
      <c r="Q47" s="14">
        <f t="shared" si="3"/>
        <v>30</v>
      </c>
    </row>
    <row r="48" spans="1:17" x14ac:dyDescent="0.25">
      <c r="A48" s="9" t="s">
        <v>12</v>
      </c>
      <c r="B48" s="9" t="s">
        <v>67</v>
      </c>
      <c r="C48" s="9" t="s">
        <v>88</v>
      </c>
      <c r="D48" s="10">
        <v>847360492</v>
      </c>
      <c r="E48" s="11">
        <v>46015</v>
      </c>
      <c r="F48" s="11">
        <v>46015</v>
      </c>
      <c r="G48" s="9">
        <v>16313946503</v>
      </c>
      <c r="H48" s="12">
        <v>1729</v>
      </c>
      <c r="I48" s="13">
        <v>585</v>
      </c>
      <c r="J48" s="11">
        <v>46045</v>
      </c>
      <c r="K48" s="13">
        <v>479.51</v>
      </c>
      <c r="L48" s="11">
        <v>46034</v>
      </c>
      <c r="M48" s="14">
        <v>-11</v>
      </c>
      <c r="N48" s="14">
        <f t="shared" si="0"/>
        <v>19</v>
      </c>
      <c r="O48" s="32">
        <f t="shared" si="1"/>
        <v>-5274.61</v>
      </c>
      <c r="P48" s="32">
        <f t="shared" si="2"/>
        <v>9110.69</v>
      </c>
      <c r="Q48" s="14">
        <f t="shared" si="3"/>
        <v>30</v>
      </c>
    </row>
    <row r="49" spans="1:17" x14ac:dyDescent="0.25">
      <c r="A49" s="9" t="s">
        <v>12</v>
      </c>
      <c r="B49" s="9" t="s">
        <v>67</v>
      </c>
      <c r="C49" s="9" t="s">
        <v>89</v>
      </c>
      <c r="D49" s="10">
        <v>1076070497</v>
      </c>
      <c r="E49" s="11">
        <v>46020</v>
      </c>
      <c r="F49" s="11">
        <v>46020</v>
      </c>
      <c r="G49" s="9">
        <v>16330372287</v>
      </c>
      <c r="H49" s="12">
        <v>2808</v>
      </c>
      <c r="I49" s="13">
        <v>68.56</v>
      </c>
      <c r="J49" s="11">
        <v>46050</v>
      </c>
      <c r="K49" s="13">
        <v>56.2</v>
      </c>
      <c r="L49" s="11">
        <v>46034</v>
      </c>
      <c r="M49" s="14">
        <v>-16</v>
      </c>
      <c r="N49" s="14">
        <f t="shared" si="0"/>
        <v>14</v>
      </c>
      <c r="O49" s="32">
        <f t="shared" si="1"/>
        <v>-899.2</v>
      </c>
      <c r="P49" s="32">
        <f t="shared" si="2"/>
        <v>786.80000000000007</v>
      </c>
      <c r="Q49" s="14">
        <f t="shared" si="3"/>
        <v>30</v>
      </c>
    </row>
    <row r="50" spans="1:17" x14ac:dyDescent="0.25">
      <c r="A50" s="9" t="s">
        <v>12</v>
      </c>
      <c r="B50" s="9" t="s">
        <v>67</v>
      </c>
      <c r="C50" s="9" t="s">
        <v>90</v>
      </c>
      <c r="D50" s="10">
        <v>6563960480</v>
      </c>
      <c r="E50" s="11">
        <v>46021</v>
      </c>
      <c r="F50" s="11">
        <v>46021</v>
      </c>
      <c r="G50" s="9">
        <v>16342581948</v>
      </c>
      <c r="H50" s="12" t="s">
        <v>91</v>
      </c>
      <c r="I50" s="13">
        <v>10760.4</v>
      </c>
      <c r="J50" s="11">
        <v>46051</v>
      </c>
      <c r="K50" s="13">
        <v>8820</v>
      </c>
      <c r="L50" s="11">
        <v>46034</v>
      </c>
      <c r="M50" s="14">
        <v>-17</v>
      </c>
      <c r="N50" s="14">
        <f t="shared" si="0"/>
        <v>13</v>
      </c>
      <c r="O50" s="32">
        <f t="shared" si="1"/>
        <v>-149940</v>
      </c>
      <c r="P50" s="32">
        <f t="shared" si="2"/>
        <v>114660</v>
      </c>
      <c r="Q50" s="14">
        <f t="shared" si="3"/>
        <v>30</v>
      </c>
    </row>
    <row r="51" spans="1:17" x14ac:dyDescent="0.25">
      <c r="A51" s="9" t="s">
        <v>12</v>
      </c>
      <c r="B51" s="9" t="s">
        <v>67</v>
      </c>
      <c r="C51" s="9" t="s">
        <v>92</v>
      </c>
      <c r="D51" s="10" t="s">
        <v>93</v>
      </c>
      <c r="E51" s="11">
        <v>46022</v>
      </c>
      <c r="F51" s="11">
        <v>46022</v>
      </c>
      <c r="G51" s="9">
        <v>16346524078</v>
      </c>
      <c r="H51" s="12" t="s">
        <v>94</v>
      </c>
      <c r="I51" s="13">
        <v>315.70999999999998</v>
      </c>
      <c r="J51" s="11">
        <v>46052</v>
      </c>
      <c r="K51" s="13">
        <v>258.77999999999997</v>
      </c>
      <c r="L51" s="11">
        <v>46034</v>
      </c>
      <c r="M51" s="14">
        <v>-18</v>
      </c>
      <c r="N51" s="14">
        <f t="shared" si="0"/>
        <v>12</v>
      </c>
      <c r="O51" s="32">
        <f t="shared" si="1"/>
        <v>-4658.0399999999991</v>
      </c>
      <c r="P51" s="32">
        <f t="shared" si="2"/>
        <v>3105.3599999999997</v>
      </c>
      <c r="Q51" s="14">
        <f t="shared" si="3"/>
        <v>30</v>
      </c>
    </row>
    <row r="52" spans="1:17" x14ac:dyDescent="0.25">
      <c r="A52" s="9" t="s">
        <v>12</v>
      </c>
      <c r="B52" s="9" t="s">
        <v>67</v>
      </c>
      <c r="C52" s="9" t="s">
        <v>95</v>
      </c>
      <c r="D52" s="10">
        <v>805720497</v>
      </c>
      <c r="E52" s="11">
        <v>46022</v>
      </c>
      <c r="F52" s="11">
        <v>46022</v>
      </c>
      <c r="G52" s="9">
        <v>16350073214</v>
      </c>
      <c r="H52" s="12" t="s">
        <v>96</v>
      </c>
      <c r="I52" s="13">
        <v>97.37</v>
      </c>
      <c r="J52" s="11">
        <v>46052</v>
      </c>
      <c r="K52" s="13">
        <v>79.81</v>
      </c>
      <c r="L52" s="11">
        <v>46036</v>
      </c>
      <c r="M52" s="14">
        <v>-16</v>
      </c>
      <c r="N52" s="14">
        <f t="shared" si="0"/>
        <v>14</v>
      </c>
      <c r="O52" s="32">
        <f t="shared" si="1"/>
        <v>-1276.96</v>
      </c>
      <c r="P52" s="32">
        <f t="shared" si="2"/>
        <v>1117.3400000000001</v>
      </c>
      <c r="Q52" s="14">
        <f t="shared" si="3"/>
        <v>30</v>
      </c>
    </row>
    <row r="53" spans="1:17" x14ac:dyDescent="0.25">
      <c r="A53" s="9" t="s">
        <v>12</v>
      </c>
      <c r="B53" s="9" t="s">
        <v>67</v>
      </c>
      <c r="C53" s="9" t="s">
        <v>97</v>
      </c>
      <c r="D53" s="10" t="s">
        <v>98</v>
      </c>
      <c r="E53" s="11">
        <v>46027</v>
      </c>
      <c r="F53" s="11">
        <v>46027</v>
      </c>
      <c r="G53" s="9">
        <v>16371019578</v>
      </c>
      <c r="H53" s="12" t="s">
        <v>99</v>
      </c>
      <c r="I53" s="13">
        <v>5375.65</v>
      </c>
      <c r="J53" s="11">
        <v>46057</v>
      </c>
      <c r="K53" s="13">
        <v>5375.65</v>
      </c>
      <c r="L53" s="11">
        <v>46041</v>
      </c>
      <c r="M53" s="14">
        <v>-16</v>
      </c>
      <c r="N53" s="14">
        <f t="shared" si="0"/>
        <v>14</v>
      </c>
      <c r="O53" s="32">
        <f t="shared" si="1"/>
        <v>-86010.4</v>
      </c>
      <c r="P53" s="32">
        <f t="shared" si="2"/>
        <v>75259.099999999991</v>
      </c>
      <c r="Q53" s="14">
        <f t="shared" si="3"/>
        <v>30</v>
      </c>
    </row>
    <row r="54" spans="1:17" x14ac:dyDescent="0.25">
      <c r="A54" s="9" t="s">
        <v>12</v>
      </c>
      <c r="B54" s="9" t="s">
        <v>67</v>
      </c>
      <c r="C54" s="9" t="s">
        <v>74</v>
      </c>
      <c r="D54" s="10">
        <v>123490492</v>
      </c>
      <c r="E54" s="11">
        <v>46027</v>
      </c>
      <c r="F54" s="11">
        <v>46027</v>
      </c>
      <c r="G54" s="9">
        <v>16371616892</v>
      </c>
      <c r="H54" s="12" t="s">
        <v>100</v>
      </c>
      <c r="I54" s="13">
        <v>990.18</v>
      </c>
      <c r="J54" s="11">
        <v>46057</v>
      </c>
      <c r="K54" s="13">
        <v>820.1</v>
      </c>
      <c r="L54" s="11">
        <v>46034</v>
      </c>
      <c r="M54" s="14">
        <v>-23</v>
      </c>
      <c r="N54" s="14">
        <f t="shared" si="0"/>
        <v>7</v>
      </c>
      <c r="O54" s="32">
        <f t="shared" si="1"/>
        <v>-18862.3</v>
      </c>
      <c r="P54" s="32">
        <f t="shared" si="2"/>
        <v>5740.7</v>
      </c>
      <c r="Q54" s="14">
        <f t="shared" si="3"/>
        <v>30</v>
      </c>
    </row>
    <row r="55" spans="1:17" x14ac:dyDescent="0.25">
      <c r="A55" s="9" t="s">
        <v>12</v>
      </c>
      <c r="B55" s="9" t="s">
        <v>67</v>
      </c>
      <c r="C55" s="9" t="s">
        <v>101</v>
      </c>
      <c r="D55" s="10">
        <v>1687620490</v>
      </c>
      <c r="E55" s="11">
        <v>46031</v>
      </c>
      <c r="F55" s="11">
        <v>46031</v>
      </c>
      <c r="G55" s="9">
        <v>16389676033</v>
      </c>
      <c r="H55" s="12">
        <v>2336</v>
      </c>
      <c r="I55" s="13">
        <v>103.72</v>
      </c>
      <c r="J55" s="11">
        <v>46061</v>
      </c>
      <c r="K55" s="13">
        <v>85.02</v>
      </c>
      <c r="L55" s="11">
        <v>46035</v>
      </c>
      <c r="M55" s="14">
        <v>-26</v>
      </c>
      <c r="N55" s="14">
        <f t="shared" si="0"/>
        <v>4</v>
      </c>
      <c r="O55" s="32">
        <f t="shared" si="1"/>
        <v>-2210.52</v>
      </c>
      <c r="P55" s="32">
        <f t="shared" si="2"/>
        <v>340.08</v>
      </c>
      <c r="Q55" s="14">
        <f t="shared" si="3"/>
        <v>30</v>
      </c>
    </row>
    <row r="56" spans="1:17" x14ac:dyDescent="0.25">
      <c r="A56" s="9" t="s">
        <v>12</v>
      </c>
      <c r="B56" s="9" t="s">
        <v>67</v>
      </c>
      <c r="C56" s="9" t="s">
        <v>101</v>
      </c>
      <c r="D56" s="10">
        <v>1687620490</v>
      </c>
      <c r="E56" s="11">
        <v>46031</v>
      </c>
      <c r="F56" s="11">
        <v>46031</v>
      </c>
      <c r="G56" s="9">
        <v>16395326336</v>
      </c>
      <c r="H56" s="12">
        <v>2338</v>
      </c>
      <c r="I56" s="13">
        <v>168.2</v>
      </c>
      <c r="J56" s="11">
        <v>46061</v>
      </c>
      <c r="K56" s="13">
        <v>137.87</v>
      </c>
      <c r="L56" s="11">
        <v>46037</v>
      </c>
      <c r="M56" s="14">
        <v>-24</v>
      </c>
      <c r="N56" s="14">
        <f t="shared" si="0"/>
        <v>6</v>
      </c>
      <c r="O56" s="32">
        <f t="shared" si="1"/>
        <v>-3308.88</v>
      </c>
      <c r="P56" s="32">
        <f t="shared" si="2"/>
        <v>827.22</v>
      </c>
      <c r="Q56" s="14">
        <f t="shared" si="3"/>
        <v>30</v>
      </c>
    </row>
    <row r="57" spans="1:17" x14ac:dyDescent="0.25">
      <c r="A57" s="9" t="s">
        <v>12</v>
      </c>
      <c r="B57" s="9" t="s">
        <v>67</v>
      </c>
      <c r="C57" s="9" t="s">
        <v>102</v>
      </c>
      <c r="D57" s="10">
        <v>867950495</v>
      </c>
      <c r="E57" s="11">
        <v>46034</v>
      </c>
      <c r="F57" s="11">
        <v>46034</v>
      </c>
      <c r="G57" s="9">
        <v>16411044242</v>
      </c>
      <c r="H57" s="12" t="s">
        <v>103</v>
      </c>
      <c r="I57" s="13">
        <v>276</v>
      </c>
      <c r="J57" s="11">
        <v>46064</v>
      </c>
      <c r="K57" s="13">
        <v>226.23</v>
      </c>
      <c r="L57" s="11">
        <v>46037</v>
      </c>
      <c r="M57" s="14">
        <v>-27</v>
      </c>
      <c r="N57" s="14">
        <f t="shared" si="0"/>
        <v>3</v>
      </c>
      <c r="O57" s="32">
        <f t="shared" si="1"/>
        <v>-6108.21</v>
      </c>
      <c r="P57" s="32">
        <f t="shared" si="2"/>
        <v>678.68999999999994</v>
      </c>
      <c r="Q57" s="14">
        <f t="shared" si="3"/>
        <v>30</v>
      </c>
    </row>
    <row r="58" spans="1:17" x14ac:dyDescent="0.25">
      <c r="A58" s="9" t="s">
        <v>12</v>
      </c>
      <c r="B58" s="9" t="s">
        <v>67</v>
      </c>
      <c r="C58" s="9" t="s">
        <v>104</v>
      </c>
      <c r="D58" s="10">
        <v>2019570460</v>
      </c>
      <c r="E58" s="11">
        <v>46035</v>
      </c>
      <c r="F58" s="11">
        <v>46035</v>
      </c>
      <c r="G58" s="9">
        <v>16421040751</v>
      </c>
      <c r="H58" s="12">
        <v>2</v>
      </c>
      <c r="I58" s="13">
        <v>11926.23</v>
      </c>
      <c r="J58" s="11">
        <v>46065</v>
      </c>
      <c r="K58" s="13">
        <v>9775.6</v>
      </c>
      <c r="L58" s="11">
        <v>46042</v>
      </c>
      <c r="M58" s="14">
        <v>-23</v>
      </c>
      <c r="N58" s="14">
        <f t="shared" si="0"/>
        <v>7</v>
      </c>
      <c r="O58" s="32">
        <f t="shared" si="1"/>
        <v>-224838.80000000002</v>
      </c>
      <c r="P58" s="32">
        <f t="shared" si="2"/>
        <v>68429.2</v>
      </c>
      <c r="Q58" s="14">
        <f t="shared" si="3"/>
        <v>30</v>
      </c>
    </row>
    <row r="59" spans="1:17" x14ac:dyDescent="0.25">
      <c r="A59" s="9" t="s">
        <v>12</v>
      </c>
      <c r="B59" s="9" t="s">
        <v>67</v>
      </c>
      <c r="C59" s="9" t="s">
        <v>105</v>
      </c>
      <c r="D59" s="10" t="s">
        <v>106</v>
      </c>
      <c r="E59" s="11">
        <v>46036</v>
      </c>
      <c r="F59" s="11">
        <v>46036</v>
      </c>
      <c r="G59" s="9">
        <v>16423942987</v>
      </c>
      <c r="H59" s="12">
        <v>202611000002</v>
      </c>
      <c r="I59" s="13">
        <v>1218.18</v>
      </c>
      <c r="J59" s="11">
        <v>46066</v>
      </c>
      <c r="K59" s="13">
        <v>998.51</v>
      </c>
      <c r="L59" s="11">
        <v>46048</v>
      </c>
      <c r="M59" s="14">
        <v>-18</v>
      </c>
      <c r="N59" s="14">
        <f t="shared" si="0"/>
        <v>12</v>
      </c>
      <c r="O59" s="32">
        <f t="shared" si="1"/>
        <v>-17973.18</v>
      </c>
      <c r="P59" s="32">
        <f t="shared" si="2"/>
        <v>11982.119999999999</v>
      </c>
      <c r="Q59" s="14">
        <f t="shared" si="3"/>
        <v>30</v>
      </c>
    </row>
    <row r="60" spans="1:17" x14ac:dyDescent="0.25">
      <c r="A60" s="9" t="s">
        <v>12</v>
      </c>
      <c r="B60" s="9" t="s">
        <v>67</v>
      </c>
      <c r="C60" s="9" t="s">
        <v>107</v>
      </c>
      <c r="D60" s="10">
        <v>1218920930</v>
      </c>
      <c r="E60" s="11">
        <v>46038</v>
      </c>
      <c r="F60" s="11">
        <v>46038</v>
      </c>
      <c r="G60" s="9">
        <v>16453364310</v>
      </c>
      <c r="H60" s="12" t="s">
        <v>23</v>
      </c>
      <c r="I60" s="13">
        <v>4513.0200000000004</v>
      </c>
      <c r="J60" s="11">
        <v>46068</v>
      </c>
      <c r="K60" s="13">
        <v>3699.2</v>
      </c>
      <c r="L60" s="11">
        <v>46042</v>
      </c>
      <c r="M60" s="14">
        <v>-26</v>
      </c>
      <c r="N60" s="14">
        <f t="shared" si="0"/>
        <v>4</v>
      </c>
      <c r="O60" s="32">
        <f t="shared" si="1"/>
        <v>-96179.199999999997</v>
      </c>
      <c r="P60" s="32">
        <f t="shared" si="2"/>
        <v>14796.8</v>
      </c>
      <c r="Q60" s="14">
        <f t="shared" si="3"/>
        <v>30</v>
      </c>
    </row>
    <row r="61" spans="1:17" x14ac:dyDescent="0.25">
      <c r="A61" s="9" t="s">
        <v>12</v>
      </c>
      <c r="B61" s="9" t="s">
        <v>67</v>
      </c>
      <c r="C61" s="9" t="s">
        <v>108</v>
      </c>
      <c r="D61" s="10" t="s">
        <v>109</v>
      </c>
      <c r="E61" s="11">
        <v>46040</v>
      </c>
      <c r="F61" s="11">
        <v>46040</v>
      </c>
      <c r="G61" s="9">
        <v>16460762181</v>
      </c>
      <c r="H61" s="12">
        <v>4</v>
      </c>
      <c r="I61" s="13">
        <v>93353.68</v>
      </c>
      <c r="J61" s="11">
        <v>46070</v>
      </c>
      <c r="K61" s="13">
        <v>93353.68</v>
      </c>
      <c r="L61" s="11">
        <v>46048</v>
      </c>
      <c r="M61" s="14">
        <v>-22</v>
      </c>
      <c r="N61" s="14">
        <f t="shared" si="0"/>
        <v>8</v>
      </c>
      <c r="O61" s="32">
        <f t="shared" si="1"/>
        <v>-2053780.96</v>
      </c>
      <c r="P61" s="32">
        <f t="shared" si="2"/>
        <v>746829.44</v>
      </c>
      <c r="Q61" s="14">
        <f t="shared" si="3"/>
        <v>30</v>
      </c>
    </row>
    <row r="62" spans="1:17" x14ac:dyDescent="0.25">
      <c r="A62" s="9" t="s">
        <v>12</v>
      </c>
      <c r="B62" s="9" t="s">
        <v>67</v>
      </c>
      <c r="C62" s="9" t="s">
        <v>110</v>
      </c>
      <c r="D62" s="10" t="s">
        <v>111</v>
      </c>
      <c r="E62" s="11">
        <v>46041</v>
      </c>
      <c r="F62" s="11">
        <v>46041</v>
      </c>
      <c r="G62" s="9">
        <v>16470146138</v>
      </c>
      <c r="H62" s="12">
        <v>2</v>
      </c>
      <c r="I62" s="13">
        <v>15583.69</v>
      </c>
      <c r="J62" s="11">
        <v>46071</v>
      </c>
      <c r="K62" s="13">
        <v>15583.69</v>
      </c>
      <c r="L62" s="11">
        <v>46050</v>
      </c>
      <c r="M62" s="14">
        <v>-21</v>
      </c>
      <c r="N62" s="14">
        <f t="shared" si="0"/>
        <v>9</v>
      </c>
      <c r="O62" s="32">
        <f t="shared" si="1"/>
        <v>-327257.49</v>
      </c>
      <c r="P62" s="32">
        <f t="shared" si="2"/>
        <v>140253.21</v>
      </c>
      <c r="Q62" s="14">
        <f t="shared" si="3"/>
        <v>30</v>
      </c>
    </row>
    <row r="63" spans="1:17" x14ac:dyDescent="0.25">
      <c r="A63" s="9" t="s">
        <v>12</v>
      </c>
      <c r="B63" s="9" t="s">
        <v>67</v>
      </c>
      <c r="C63" s="9" t="s">
        <v>102</v>
      </c>
      <c r="D63" s="10">
        <v>867950495</v>
      </c>
      <c r="E63" s="11">
        <v>46045</v>
      </c>
      <c r="F63" s="11">
        <v>46045</v>
      </c>
      <c r="G63" s="9">
        <v>16496314729</v>
      </c>
      <c r="H63" s="12" t="s">
        <v>112</v>
      </c>
      <c r="I63" s="13">
        <v>700</v>
      </c>
      <c r="J63" s="11">
        <v>46075</v>
      </c>
      <c r="K63" s="13">
        <v>573.77</v>
      </c>
      <c r="L63" s="11">
        <v>46057</v>
      </c>
      <c r="M63" s="14">
        <v>-18</v>
      </c>
      <c r="N63" s="14">
        <f t="shared" si="0"/>
        <v>12</v>
      </c>
      <c r="O63" s="32">
        <f t="shared" si="1"/>
        <v>-10327.86</v>
      </c>
      <c r="P63" s="32">
        <f t="shared" si="2"/>
        <v>6885.24</v>
      </c>
      <c r="Q63" s="14">
        <f t="shared" si="3"/>
        <v>30</v>
      </c>
    </row>
    <row r="64" spans="1:17" x14ac:dyDescent="0.25">
      <c r="A64" s="9" t="s">
        <v>12</v>
      </c>
      <c r="B64" s="9" t="s">
        <v>67</v>
      </c>
      <c r="C64" s="9" t="s">
        <v>74</v>
      </c>
      <c r="D64" s="10">
        <v>123490492</v>
      </c>
      <c r="E64" s="11">
        <v>46045</v>
      </c>
      <c r="F64" s="11">
        <v>46045</v>
      </c>
      <c r="G64" s="9">
        <v>16496434313</v>
      </c>
      <c r="H64" s="12" t="s">
        <v>113</v>
      </c>
      <c r="I64" s="13">
        <v>88.94</v>
      </c>
      <c r="J64" s="11">
        <v>46075</v>
      </c>
      <c r="K64" s="13">
        <v>72.900000000000006</v>
      </c>
      <c r="L64" s="11">
        <v>46057</v>
      </c>
      <c r="M64" s="14">
        <v>-18</v>
      </c>
      <c r="N64" s="14">
        <f t="shared" si="0"/>
        <v>12</v>
      </c>
      <c r="O64" s="32">
        <f t="shared" si="1"/>
        <v>-1312.2</v>
      </c>
      <c r="P64" s="32">
        <f t="shared" si="2"/>
        <v>874.80000000000007</v>
      </c>
      <c r="Q64" s="14">
        <f t="shared" si="3"/>
        <v>30</v>
      </c>
    </row>
    <row r="65" spans="1:17" x14ac:dyDescent="0.25">
      <c r="A65" s="9" t="s">
        <v>12</v>
      </c>
      <c r="B65" s="9" t="s">
        <v>67</v>
      </c>
      <c r="C65" s="9" t="s">
        <v>92</v>
      </c>
      <c r="D65" s="10" t="s">
        <v>93</v>
      </c>
      <c r="E65" s="11">
        <v>46045</v>
      </c>
      <c r="F65" s="11">
        <v>46045</v>
      </c>
      <c r="G65" s="9">
        <v>16496474404</v>
      </c>
      <c r="H65" s="12" t="s">
        <v>114</v>
      </c>
      <c r="I65" s="13">
        <v>4906.01</v>
      </c>
      <c r="J65" s="11">
        <v>46075</v>
      </c>
      <c r="K65" s="13">
        <v>4021.32</v>
      </c>
      <c r="L65" s="11">
        <v>46057</v>
      </c>
      <c r="M65" s="14">
        <v>-18</v>
      </c>
      <c r="N65" s="14">
        <f t="shared" si="0"/>
        <v>12</v>
      </c>
      <c r="O65" s="32">
        <f t="shared" si="1"/>
        <v>-72383.760000000009</v>
      </c>
      <c r="P65" s="32">
        <f t="shared" si="2"/>
        <v>48255.840000000004</v>
      </c>
      <c r="Q65" s="14">
        <f t="shared" si="3"/>
        <v>30</v>
      </c>
    </row>
    <row r="66" spans="1:17" x14ac:dyDescent="0.25">
      <c r="A66" s="9" t="s">
        <v>12</v>
      </c>
      <c r="B66" s="9" t="s">
        <v>67</v>
      </c>
      <c r="C66" s="9" t="s">
        <v>115</v>
      </c>
      <c r="D66" s="10">
        <v>2506120506</v>
      </c>
      <c r="E66" s="11">
        <v>46048</v>
      </c>
      <c r="F66" s="11">
        <v>46048</v>
      </c>
      <c r="G66" s="9">
        <v>16512460647</v>
      </c>
      <c r="H66" s="12" t="s">
        <v>116</v>
      </c>
      <c r="I66" s="13">
        <v>299</v>
      </c>
      <c r="J66" s="11">
        <v>46078</v>
      </c>
      <c r="K66" s="13">
        <v>245.08</v>
      </c>
      <c r="L66" s="11">
        <v>46056</v>
      </c>
      <c r="M66" s="14">
        <v>-22</v>
      </c>
      <c r="N66" s="14">
        <f t="shared" si="0"/>
        <v>8</v>
      </c>
      <c r="O66" s="32">
        <f t="shared" si="1"/>
        <v>-5391.76</v>
      </c>
      <c r="P66" s="32">
        <f t="shared" si="2"/>
        <v>1960.64</v>
      </c>
      <c r="Q66" s="14">
        <f t="shared" si="3"/>
        <v>30</v>
      </c>
    </row>
    <row r="67" spans="1:17" x14ac:dyDescent="0.25">
      <c r="A67" s="9" t="s">
        <v>12</v>
      </c>
      <c r="B67" s="9" t="s">
        <v>67</v>
      </c>
      <c r="C67" s="9" t="s">
        <v>101</v>
      </c>
      <c r="D67" s="10">
        <v>1687620490</v>
      </c>
      <c r="E67" s="11">
        <v>46052</v>
      </c>
      <c r="F67" s="11">
        <v>46052</v>
      </c>
      <c r="G67" s="9">
        <v>16537968985</v>
      </c>
      <c r="H67" s="12">
        <v>172</v>
      </c>
      <c r="I67" s="13">
        <v>294.24</v>
      </c>
      <c r="J67" s="11">
        <v>46082</v>
      </c>
      <c r="K67" s="13">
        <v>243.21</v>
      </c>
      <c r="L67" s="11">
        <v>46058</v>
      </c>
      <c r="M67" s="14">
        <v>-24</v>
      </c>
      <c r="N67" s="14">
        <f t="shared" ref="N67:N130" si="4">L67-F67</f>
        <v>6</v>
      </c>
      <c r="O67" s="32">
        <f t="shared" ref="O67:O130" si="5">M67*K67</f>
        <v>-5837.04</v>
      </c>
      <c r="P67" s="32">
        <f t="shared" ref="P67:P130" si="6">N67*K67</f>
        <v>1459.26</v>
      </c>
      <c r="Q67" s="14">
        <f t="shared" ref="Q67:Q130" si="7">J67-F67</f>
        <v>30</v>
      </c>
    </row>
    <row r="68" spans="1:17" x14ac:dyDescent="0.25">
      <c r="A68" s="9" t="s">
        <v>12</v>
      </c>
      <c r="B68" s="9" t="s">
        <v>67</v>
      </c>
      <c r="C68" s="9" t="s">
        <v>90</v>
      </c>
      <c r="D68" s="10">
        <v>6563960480</v>
      </c>
      <c r="E68" s="11">
        <v>46055</v>
      </c>
      <c r="F68" s="11">
        <v>46055</v>
      </c>
      <c r="G68" s="9">
        <v>16555605670</v>
      </c>
      <c r="H68" s="12" t="s">
        <v>117</v>
      </c>
      <c r="I68" s="13">
        <v>16470</v>
      </c>
      <c r="J68" s="11">
        <v>46085</v>
      </c>
      <c r="K68" s="13">
        <v>13500</v>
      </c>
      <c r="L68" s="11">
        <v>46058</v>
      </c>
      <c r="M68" s="14">
        <v>-27</v>
      </c>
      <c r="N68" s="14">
        <f t="shared" si="4"/>
        <v>3</v>
      </c>
      <c r="O68" s="32">
        <f t="shared" si="5"/>
        <v>-364500</v>
      </c>
      <c r="P68" s="32">
        <f t="shared" si="6"/>
        <v>40500</v>
      </c>
      <c r="Q68" s="14">
        <f t="shared" si="7"/>
        <v>30</v>
      </c>
    </row>
    <row r="69" spans="1:17" x14ac:dyDescent="0.25">
      <c r="A69" s="9" t="s">
        <v>12</v>
      </c>
      <c r="B69" s="9" t="s">
        <v>67</v>
      </c>
      <c r="C69" s="9" t="s">
        <v>95</v>
      </c>
      <c r="D69" s="10">
        <v>805720497</v>
      </c>
      <c r="E69" s="11">
        <v>46055</v>
      </c>
      <c r="F69" s="11">
        <v>46055</v>
      </c>
      <c r="G69" s="9">
        <v>16558672609</v>
      </c>
      <c r="H69" s="12" t="s">
        <v>118</v>
      </c>
      <c r="I69" s="13">
        <v>60.91</v>
      </c>
      <c r="J69" s="11">
        <v>46085</v>
      </c>
      <c r="K69" s="13">
        <v>49.93</v>
      </c>
      <c r="L69" s="11">
        <v>46058</v>
      </c>
      <c r="M69" s="14">
        <v>-27</v>
      </c>
      <c r="N69" s="14">
        <f t="shared" si="4"/>
        <v>3</v>
      </c>
      <c r="O69" s="32">
        <f t="shared" si="5"/>
        <v>-1348.11</v>
      </c>
      <c r="P69" s="32">
        <f t="shared" si="6"/>
        <v>149.79</v>
      </c>
      <c r="Q69" s="14">
        <f t="shared" si="7"/>
        <v>30</v>
      </c>
    </row>
    <row r="70" spans="1:17" x14ac:dyDescent="0.25">
      <c r="A70" s="9" t="s">
        <v>12</v>
      </c>
      <c r="B70" s="9" t="s">
        <v>67</v>
      </c>
      <c r="C70" s="9" t="s">
        <v>115</v>
      </c>
      <c r="D70" s="10">
        <v>2506120506</v>
      </c>
      <c r="E70" s="11">
        <v>46055</v>
      </c>
      <c r="F70" s="11">
        <v>46055</v>
      </c>
      <c r="G70" s="9">
        <v>16559200746</v>
      </c>
      <c r="H70" s="12" t="s">
        <v>119</v>
      </c>
      <c r="I70" s="13">
        <v>72.2</v>
      </c>
      <c r="J70" s="11">
        <v>46085</v>
      </c>
      <c r="K70" s="13">
        <v>59.18</v>
      </c>
      <c r="L70" s="11">
        <v>46083</v>
      </c>
      <c r="M70" s="14">
        <v>-2</v>
      </c>
      <c r="N70" s="14">
        <f t="shared" si="4"/>
        <v>28</v>
      </c>
      <c r="O70" s="32">
        <f t="shared" si="5"/>
        <v>-118.36</v>
      </c>
      <c r="P70" s="32">
        <f t="shared" si="6"/>
        <v>1657.04</v>
      </c>
      <c r="Q70" s="14">
        <f t="shared" si="7"/>
        <v>30</v>
      </c>
    </row>
    <row r="71" spans="1:17" x14ac:dyDescent="0.25">
      <c r="A71" s="9" t="s">
        <v>12</v>
      </c>
      <c r="B71" s="9" t="s">
        <v>67</v>
      </c>
      <c r="C71" s="9" t="s">
        <v>120</v>
      </c>
      <c r="D71" s="10">
        <v>1936780491</v>
      </c>
      <c r="E71" s="11">
        <v>46056</v>
      </c>
      <c r="F71" s="11">
        <v>46056</v>
      </c>
      <c r="G71" s="9">
        <v>16562972744</v>
      </c>
      <c r="H71" s="12" t="s">
        <v>121</v>
      </c>
      <c r="I71" s="13">
        <v>172413.76</v>
      </c>
      <c r="J71" s="11">
        <v>46086</v>
      </c>
      <c r="K71" s="13">
        <v>141322.75</v>
      </c>
      <c r="L71" s="11">
        <v>46058</v>
      </c>
      <c r="M71" s="14">
        <v>-28</v>
      </c>
      <c r="N71" s="14">
        <f t="shared" si="4"/>
        <v>2</v>
      </c>
      <c r="O71" s="32">
        <f t="shared" si="5"/>
        <v>-3957037</v>
      </c>
      <c r="P71" s="32">
        <f t="shared" si="6"/>
        <v>282645.5</v>
      </c>
      <c r="Q71" s="14">
        <f t="shared" si="7"/>
        <v>30</v>
      </c>
    </row>
    <row r="72" spans="1:17" x14ac:dyDescent="0.25">
      <c r="A72" s="9" t="s">
        <v>12</v>
      </c>
      <c r="B72" s="9" t="s">
        <v>67</v>
      </c>
      <c r="C72" s="9" t="s">
        <v>122</v>
      </c>
      <c r="D72" s="10">
        <v>1550900490</v>
      </c>
      <c r="E72" s="11">
        <v>46057</v>
      </c>
      <c r="F72" s="11">
        <v>46057</v>
      </c>
      <c r="G72" s="9">
        <v>16567286869</v>
      </c>
      <c r="H72" s="12">
        <v>34</v>
      </c>
      <c r="I72" s="13">
        <v>220.5</v>
      </c>
      <c r="J72" s="11">
        <v>46087</v>
      </c>
      <c r="K72" s="13">
        <v>180.74</v>
      </c>
      <c r="L72" s="11">
        <v>46059</v>
      </c>
      <c r="M72" s="14">
        <v>-28</v>
      </c>
      <c r="N72" s="14">
        <f t="shared" si="4"/>
        <v>2</v>
      </c>
      <c r="O72" s="32">
        <f t="shared" si="5"/>
        <v>-5060.72</v>
      </c>
      <c r="P72" s="32">
        <f t="shared" si="6"/>
        <v>361.48</v>
      </c>
      <c r="Q72" s="14">
        <f t="shared" si="7"/>
        <v>30</v>
      </c>
    </row>
    <row r="73" spans="1:17" x14ac:dyDescent="0.25">
      <c r="A73" s="9" t="s">
        <v>12</v>
      </c>
      <c r="B73" s="9" t="s">
        <v>67</v>
      </c>
      <c r="C73" s="9" t="s">
        <v>123</v>
      </c>
      <c r="D73" s="10">
        <v>807400494</v>
      </c>
      <c r="E73" s="11">
        <v>46058</v>
      </c>
      <c r="F73" s="11">
        <v>46058</v>
      </c>
      <c r="G73" s="9">
        <v>16584971995</v>
      </c>
      <c r="H73" s="12">
        <v>163</v>
      </c>
      <c r="I73" s="13">
        <v>42683.040000000001</v>
      </c>
      <c r="J73" s="11">
        <v>46088</v>
      </c>
      <c r="K73" s="13">
        <v>34986.1</v>
      </c>
      <c r="L73" s="11">
        <v>46065</v>
      </c>
      <c r="M73" s="14">
        <v>-23</v>
      </c>
      <c r="N73" s="14">
        <f t="shared" si="4"/>
        <v>7</v>
      </c>
      <c r="O73" s="32">
        <f t="shared" si="5"/>
        <v>-804680.29999999993</v>
      </c>
      <c r="P73" s="32">
        <f t="shared" si="6"/>
        <v>244902.69999999998</v>
      </c>
      <c r="Q73" s="14">
        <f t="shared" si="7"/>
        <v>30</v>
      </c>
    </row>
    <row r="74" spans="1:17" x14ac:dyDescent="0.25">
      <c r="A74" s="9" t="s">
        <v>12</v>
      </c>
      <c r="B74" s="9" t="s">
        <v>67</v>
      </c>
      <c r="C74" s="9" t="s">
        <v>124</v>
      </c>
      <c r="D74" s="10" t="s">
        <v>125</v>
      </c>
      <c r="E74" s="11">
        <v>46058</v>
      </c>
      <c r="F74" s="11">
        <v>46058</v>
      </c>
      <c r="G74" s="9">
        <v>16585786600</v>
      </c>
      <c r="H74" s="12" t="s">
        <v>126</v>
      </c>
      <c r="I74" s="13">
        <v>400179.64</v>
      </c>
      <c r="J74" s="11">
        <v>46088</v>
      </c>
      <c r="K74" s="13">
        <v>328016.09999999998</v>
      </c>
      <c r="L74" s="11">
        <v>46064</v>
      </c>
      <c r="M74" s="14">
        <v>-24</v>
      </c>
      <c r="N74" s="14">
        <f t="shared" si="4"/>
        <v>6</v>
      </c>
      <c r="O74" s="32">
        <f t="shared" si="5"/>
        <v>-7872386.3999999994</v>
      </c>
      <c r="P74" s="32">
        <f t="shared" si="6"/>
        <v>1968096.5999999999</v>
      </c>
      <c r="Q74" s="14">
        <f t="shared" si="7"/>
        <v>30</v>
      </c>
    </row>
    <row r="75" spans="1:17" x14ac:dyDescent="0.25">
      <c r="A75" s="9" t="s">
        <v>12</v>
      </c>
      <c r="B75" s="9" t="s">
        <v>67</v>
      </c>
      <c r="C75" s="9" t="s">
        <v>55</v>
      </c>
      <c r="D75" s="10">
        <v>1904540463</v>
      </c>
      <c r="E75" s="11">
        <v>46059</v>
      </c>
      <c r="F75" s="11">
        <v>46059</v>
      </c>
      <c r="G75" s="9">
        <v>16594439846</v>
      </c>
      <c r="H75" s="12">
        <v>10</v>
      </c>
      <c r="I75" s="13">
        <v>36403.01</v>
      </c>
      <c r="J75" s="11">
        <v>46089</v>
      </c>
      <c r="K75" s="13">
        <v>29838.53</v>
      </c>
      <c r="L75" s="11">
        <v>46065</v>
      </c>
      <c r="M75" s="14">
        <v>-24</v>
      </c>
      <c r="N75" s="14">
        <f t="shared" si="4"/>
        <v>6</v>
      </c>
      <c r="O75" s="32">
        <f t="shared" si="5"/>
        <v>-716124.72</v>
      </c>
      <c r="P75" s="32">
        <f t="shared" si="6"/>
        <v>179031.18</v>
      </c>
      <c r="Q75" s="14">
        <f t="shared" si="7"/>
        <v>30</v>
      </c>
    </row>
    <row r="76" spans="1:17" x14ac:dyDescent="0.25">
      <c r="A76" s="9" t="s">
        <v>12</v>
      </c>
      <c r="B76" s="9" t="s">
        <v>67</v>
      </c>
      <c r="C76" s="9" t="s">
        <v>127</v>
      </c>
      <c r="D76" s="10">
        <v>1401640493</v>
      </c>
      <c r="E76" s="11">
        <v>46062</v>
      </c>
      <c r="F76" s="11">
        <v>46062</v>
      </c>
      <c r="G76" s="9">
        <v>16614063388</v>
      </c>
      <c r="H76" s="12" t="s">
        <v>128</v>
      </c>
      <c r="I76" s="13">
        <v>1122.4000000000001</v>
      </c>
      <c r="J76" s="11">
        <v>46092</v>
      </c>
      <c r="K76" s="13">
        <v>920</v>
      </c>
      <c r="L76" s="11">
        <v>46065</v>
      </c>
      <c r="M76" s="14">
        <v>-27</v>
      </c>
      <c r="N76" s="14">
        <f t="shared" si="4"/>
        <v>3</v>
      </c>
      <c r="O76" s="32">
        <f t="shared" si="5"/>
        <v>-24840</v>
      </c>
      <c r="P76" s="32">
        <f t="shared" si="6"/>
        <v>2760</v>
      </c>
      <c r="Q76" s="14">
        <f t="shared" si="7"/>
        <v>30</v>
      </c>
    </row>
    <row r="77" spans="1:17" x14ac:dyDescent="0.25">
      <c r="A77" s="9" t="s">
        <v>12</v>
      </c>
      <c r="B77" s="9" t="s">
        <v>67</v>
      </c>
      <c r="C77" s="9" t="s">
        <v>129</v>
      </c>
      <c r="D77" s="10">
        <v>1783220492</v>
      </c>
      <c r="E77" s="11">
        <v>46063</v>
      </c>
      <c r="F77" s="11">
        <v>46063</v>
      </c>
      <c r="G77" s="9">
        <v>16620083070</v>
      </c>
      <c r="H77" s="12">
        <v>84</v>
      </c>
      <c r="I77" s="13">
        <v>328.55</v>
      </c>
      <c r="J77" s="11">
        <v>46093</v>
      </c>
      <c r="K77" s="13">
        <v>269.3</v>
      </c>
      <c r="L77" s="11">
        <v>46064</v>
      </c>
      <c r="M77" s="14">
        <v>-29</v>
      </c>
      <c r="N77" s="14">
        <f t="shared" si="4"/>
        <v>1</v>
      </c>
      <c r="O77" s="32">
        <f t="shared" si="5"/>
        <v>-7809.7000000000007</v>
      </c>
      <c r="P77" s="32">
        <f t="shared" si="6"/>
        <v>269.3</v>
      </c>
      <c r="Q77" s="14">
        <f t="shared" si="7"/>
        <v>30</v>
      </c>
    </row>
    <row r="78" spans="1:17" x14ac:dyDescent="0.25">
      <c r="A78" s="9" t="s">
        <v>12</v>
      </c>
      <c r="B78" s="9" t="s">
        <v>67</v>
      </c>
      <c r="C78" s="9" t="s">
        <v>130</v>
      </c>
      <c r="D78" s="10" t="s">
        <v>131</v>
      </c>
      <c r="E78" s="11">
        <v>46063</v>
      </c>
      <c r="F78" s="11">
        <v>46063</v>
      </c>
      <c r="G78" s="9">
        <v>16620465201</v>
      </c>
      <c r="H78" s="12" t="s">
        <v>132</v>
      </c>
      <c r="I78" s="13">
        <v>32461.33</v>
      </c>
      <c r="J78" s="11">
        <v>46093</v>
      </c>
      <c r="K78" s="13">
        <v>32461.33</v>
      </c>
      <c r="L78" s="11">
        <v>46083</v>
      </c>
      <c r="M78" s="14">
        <v>-10</v>
      </c>
      <c r="N78" s="14">
        <f t="shared" si="4"/>
        <v>20</v>
      </c>
      <c r="O78" s="32">
        <f t="shared" si="5"/>
        <v>-324613.30000000005</v>
      </c>
      <c r="P78" s="32">
        <f t="shared" si="6"/>
        <v>649226.60000000009</v>
      </c>
      <c r="Q78" s="14">
        <f t="shared" si="7"/>
        <v>30</v>
      </c>
    </row>
    <row r="79" spans="1:17" x14ac:dyDescent="0.25">
      <c r="A79" s="9" t="s">
        <v>12</v>
      </c>
      <c r="B79" s="9" t="s">
        <v>67</v>
      </c>
      <c r="C79" s="9" t="s">
        <v>133</v>
      </c>
      <c r="D79" s="10">
        <v>1187240500</v>
      </c>
      <c r="E79" s="11">
        <v>46063</v>
      </c>
      <c r="F79" s="11">
        <v>46063</v>
      </c>
      <c r="G79" s="9">
        <v>16622531784</v>
      </c>
      <c r="H79" s="12">
        <v>1422600029</v>
      </c>
      <c r="I79" s="13">
        <v>2928</v>
      </c>
      <c r="J79" s="11">
        <v>46093</v>
      </c>
      <c r="K79" s="13">
        <v>2400</v>
      </c>
      <c r="L79" s="11">
        <v>46079</v>
      </c>
      <c r="M79" s="14">
        <v>-14</v>
      </c>
      <c r="N79" s="14">
        <f t="shared" si="4"/>
        <v>16</v>
      </c>
      <c r="O79" s="32">
        <f t="shared" si="5"/>
        <v>-33600</v>
      </c>
      <c r="P79" s="32">
        <f t="shared" si="6"/>
        <v>38400</v>
      </c>
      <c r="Q79" s="14">
        <f t="shared" si="7"/>
        <v>30</v>
      </c>
    </row>
    <row r="80" spans="1:17" x14ac:dyDescent="0.25">
      <c r="A80" s="9" t="s">
        <v>12</v>
      </c>
      <c r="B80" s="9" t="s">
        <v>67</v>
      </c>
      <c r="C80" s="9" t="s">
        <v>115</v>
      </c>
      <c r="D80" s="10">
        <v>2506120506</v>
      </c>
      <c r="E80" s="11">
        <v>46064</v>
      </c>
      <c r="F80" s="11">
        <v>46064</v>
      </c>
      <c r="G80" s="9">
        <v>16626747350</v>
      </c>
      <c r="H80" s="12" t="s">
        <v>134</v>
      </c>
      <c r="I80" s="13">
        <v>5.5</v>
      </c>
      <c r="J80" s="11">
        <v>46094</v>
      </c>
      <c r="K80" s="13">
        <v>4.51</v>
      </c>
      <c r="L80" s="11">
        <v>46083</v>
      </c>
      <c r="M80" s="14">
        <v>-11</v>
      </c>
      <c r="N80" s="14">
        <f t="shared" si="4"/>
        <v>19</v>
      </c>
      <c r="O80" s="32">
        <f t="shared" si="5"/>
        <v>-49.61</v>
      </c>
      <c r="P80" s="32">
        <f t="shared" si="6"/>
        <v>85.69</v>
      </c>
      <c r="Q80" s="14">
        <f t="shared" si="7"/>
        <v>30</v>
      </c>
    </row>
    <row r="81" spans="1:17" x14ac:dyDescent="0.25">
      <c r="A81" s="9" t="s">
        <v>12</v>
      </c>
      <c r="B81" s="9" t="s">
        <v>224</v>
      </c>
      <c r="C81" s="9" t="s">
        <v>135</v>
      </c>
      <c r="D81" s="10">
        <v>2019870696</v>
      </c>
      <c r="E81" s="11">
        <v>46065</v>
      </c>
      <c r="F81" s="11">
        <v>46065</v>
      </c>
      <c r="G81" s="9">
        <v>16640751771</v>
      </c>
      <c r="H81" s="12">
        <v>100036</v>
      </c>
      <c r="I81" s="13">
        <v>4962.25</v>
      </c>
      <c r="J81" s="11">
        <v>46095</v>
      </c>
      <c r="K81" s="13">
        <v>4067.42</v>
      </c>
      <c r="L81" s="11">
        <v>46086</v>
      </c>
      <c r="M81" s="14">
        <v>-9</v>
      </c>
      <c r="N81" s="14">
        <f t="shared" si="4"/>
        <v>21</v>
      </c>
      <c r="O81" s="32">
        <f t="shared" si="5"/>
        <v>-36606.78</v>
      </c>
      <c r="P81" s="32">
        <f t="shared" si="6"/>
        <v>85415.82</v>
      </c>
      <c r="Q81" s="14">
        <f t="shared" si="7"/>
        <v>30</v>
      </c>
    </row>
    <row r="82" spans="1:17" x14ac:dyDescent="0.25">
      <c r="A82" s="9" t="s">
        <v>12</v>
      </c>
      <c r="B82" s="9" t="s">
        <v>224</v>
      </c>
      <c r="C82" s="9" t="s">
        <v>135</v>
      </c>
      <c r="D82" s="10">
        <v>2019870696</v>
      </c>
      <c r="E82" s="11">
        <v>46065</v>
      </c>
      <c r="F82" s="11">
        <v>46065</v>
      </c>
      <c r="G82" s="9">
        <v>16640946495</v>
      </c>
      <c r="H82" s="12">
        <v>100039</v>
      </c>
      <c r="I82" s="13">
        <v>2873.98</v>
      </c>
      <c r="J82" s="11">
        <v>46095</v>
      </c>
      <c r="K82" s="13">
        <v>2355.7199999999998</v>
      </c>
      <c r="L82" s="11">
        <v>46086</v>
      </c>
      <c r="M82" s="14">
        <v>-9</v>
      </c>
      <c r="N82" s="14">
        <f t="shared" si="4"/>
        <v>21</v>
      </c>
      <c r="O82" s="32">
        <f t="shared" si="5"/>
        <v>-21201.48</v>
      </c>
      <c r="P82" s="32">
        <f t="shared" si="6"/>
        <v>49470.119999999995</v>
      </c>
      <c r="Q82" s="14">
        <f t="shared" si="7"/>
        <v>30</v>
      </c>
    </row>
    <row r="83" spans="1:17" x14ac:dyDescent="0.25">
      <c r="A83" s="9" t="s">
        <v>12</v>
      </c>
      <c r="B83" s="9" t="s">
        <v>67</v>
      </c>
      <c r="C83" s="9" t="s">
        <v>136</v>
      </c>
      <c r="D83" s="10">
        <v>2355460508</v>
      </c>
      <c r="E83" s="11">
        <v>46065</v>
      </c>
      <c r="F83" s="11">
        <v>46065</v>
      </c>
      <c r="G83" s="9">
        <v>16644326322</v>
      </c>
      <c r="H83" s="12" t="s">
        <v>137</v>
      </c>
      <c r="I83" s="13">
        <v>1526.53</v>
      </c>
      <c r="J83" s="11">
        <v>46095</v>
      </c>
      <c r="K83" s="13">
        <v>1251.25</v>
      </c>
      <c r="L83" s="11">
        <v>46077</v>
      </c>
      <c r="M83" s="14">
        <v>-18</v>
      </c>
      <c r="N83" s="14">
        <f t="shared" si="4"/>
        <v>12</v>
      </c>
      <c r="O83" s="32">
        <f t="shared" si="5"/>
        <v>-22522.5</v>
      </c>
      <c r="P83" s="32">
        <f t="shared" si="6"/>
        <v>15015</v>
      </c>
      <c r="Q83" s="14">
        <f t="shared" si="7"/>
        <v>30</v>
      </c>
    </row>
    <row r="84" spans="1:17" x14ac:dyDescent="0.25">
      <c r="A84" s="9" t="s">
        <v>12</v>
      </c>
      <c r="B84" s="9" t="s">
        <v>67</v>
      </c>
      <c r="C84" s="9" t="s">
        <v>136</v>
      </c>
      <c r="D84" s="10">
        <v>2355460508</v>
      </c>
      <c r="E84" s="11">
        <v>46066</v>
      </c>
      <c r="F84" s="11">
        <v>46066</v>
      </c>
      <c r="G84" s="9">
        <v>16644326350</v>
      </c>
      <c r="H84" s="12" t="s">
        <v>138</v>
      </c>
      <c r="I84" s="13">
        <v>1024.8</v>
      </c>
      <c r="J84" s="11">
        <v>46096</v>
      </c>
      <c r="K84" s="13">
        <v>840</v>
      </c>
      <c r="L84" s="11">
        <v>46077</v>
      </c>
      <c r="M84" s="14">
        <v>-19</v>
      </c>
      <c r="N84" s="14">
        <f t="shared" si="4"/>
        <v>11</v>
      </c>
      <c r="O84" s="32">
        <f t="shared" si="5"/>
        <v>-15960</v>
      </c>
      <c r="P84" s="32">
        <f t="shared" si="6"/>
        <v>9240</v>
      </c>
      <c r="Q84" s="14">
        <f t="shared" si="7"/>
        <v>30</v>
      </c>
    </row>
    <row r="85" spans="1:17" x14ac:dyDescent="0.25">
      <c r="A85" s="9" t="s">
        <v>12</v>
      </c>
      <c r="B85" s="9" t="s">
        <v>67</v>
      </c>
      <c r="C85" s="9" t="s">
        <v>124</v>
      </c>
      <c r="D85" s="10" t="s">
        <v>125</v>
      </c>
      <c r="E85" s="11">
        <v>46066</v>
      </c>
      <c r="F85" s="11">
        <v>46066</v>
      </c>
      <c r="G85" s="9">
        <v>16652744222</v>
      </c>
      <c r="H85" s="12" t="s">
        <v>139</v>
      </c>
      <c r="I85" s="13">
        <v>22366.59</v>
      </c>
      <c r="J85" s="11">
        <v>46096</v>
      </c>
      <c r="K85" s="13">
        <v>18333.27</v>
      </c>
      <c r="L85" s="11">
        <v>46083</v>
      </c>
      <c r="M85" s="14">
        <v>-13</v>
      </c>
      <c r="N85" s="14">
        <f t="shared" si="4"/>
        <v>17</v>
      </c>
      <c r="O85" s="32">
        <f t="shared" si="5"/>
        <v>-238332.51</v>
      </c>
      <c r="P85" s="32">
        <f t="shared" si="6"/>
        <v>311665.59000000003</v>
      </c>
      <c r="Q85" s="14">
        <f t="shared" si="7"/>
        <v>30</v>
      </c>
    </row>
    <row r="86" spans="1:17" x14ac:dyDescent="0.25">
      <c r="A86" s="9" t="s">
        <v>12</v>
      </c>
      <c r="B86" s="9" t="s">
        <v>67</v>
      </c>
      <c r="C86" s="9" t="s">
        <v>140</v>
      </c>
      <c r="D86" s="10">
        <v>2056470467</v>
      </c>
      <c r="E86" s="11">
        <v>46069</v>
      </c>
      <c r="F86" s="11">
        <v>46069</v>
      </c>
      <c r="G86" s="9">
        <v>16674350804</v>
      </c>
      <c r="H86" s="12" t="s">
        <v>141</v>
      </c>
      <c r="I86" s="13">
        <v>159088</v>
      </c>
      <c r="J86" s="11">
        <v>46099</v>
      </c>
      <c r="K86" s="13">
        <v>130400</v>
      </c>
      <c r="L86" s="11">
        <v>46079</v>
      </c>
      <c r="M86" s="14">
        <v>-20</v>
      </c>
      <c r="N86" s="14">
        <f t="shared" si="4"/>
        <v>10</v>
      </c>
      <c r="O86" s="32">
        <f t="shared" si="5"/>
        <v>-2608000</v>
      </c>
      <c r="P86" s="32">
        <f t="shared" si="6"/>
        <v>1304000</v>
      </c>
      <c r="Q86" s="14">
        <f t="shared" si="7"/>
        <v>30</v>
      </c>
    </row>
    <row r="87" spans="1:17" x14ac:dyDescent="0.25">
      <c r="A87" s="9" t="s">
        <v>12</v>
      </c>
      <c r="B87" s="9" t="s">
        <v>67</v>
      </c>
      <c r="C87" s="9" t="s">
        <v>140</v>
      </c>
      <c r="D87" s="10">
        <v>2056470467</v>
      </c>
      <c r="E87" s="11">
        <v>46069</v>
      </c>
      <c r="F87" s="11">
        <v>46069</v>
      </c>
      <c r="G87" s="9">
        <v>16674360161</v>
      </c>
      <c r="H87" s="12" t="s">
        <v>142</v>
      </c>
      <c r="I87" s="13">
        <v>2335.4899999999998</v>
      </c>
      <c r="J87" s="11">
        <v>46099</v>
      </c>
      <c r="K87" s="13">
        <v>1914.34</v>
      </c>
      <c r="L87" s="11">
        <v>46079</v>
      </c>
      <c r="M87" s="14">
        <v>-20</v>
      </c>
      <c r="N87" s="14">
        <f t="shared" si="4"/>
        <v>10</v>
      </c>
      <c r="O87" s="32">
        <f t="shared" si="5"/>
        <v>-38286.799999999996</v>
      </c>
      <c r="P87" s="32">
        <f t="shared" si="6"/>
        <v>19143.399999999998</v>
      </c>
      <c r="Q87" s="14">
        <f t="shared" si="7"/>
        <v>30</v>
      </c>
    </row>
    <row r="88" spans="1:17" x14ac:dyDescent="0.25">
      <c r="A88" s="9" t="s">
        <v>12</v>
      </c>
      <c r="B88" s="9" t="s">
        <v>67</v>
      </c>
      <c r="C88" s="9" t="s">
        <v>143</v>
      </c>
      <c r="D88" s="10" t="s">
        <v>144</v>
      </c>
      <c r="E88" s="11">
        <v>46070</v>
      </c>
      <c r="F88" s="11">
        <v>46070</v>
      </c>
      <c r="G88" s="9">
        <v>16684204035</v>
      </c>
      <c r="H88" s="12" t="s">
        <v>145</v>
      </c>
      <c r="I88" s="13">
        <v>638.5</v>
      </c>
      <c r="J88" s="11">
        <v>46100</v>
      </c>
      <c r="K88" s="13">
        <v>523.36</v>
      </c>
      <c r="L88" s="11">
        <v>46073</v>
      </c>
      <c r="M88" s="14">
        <v>-27</v>
      </c>
      <c r="N88" s="14">
        <f t="shared" si="4"/>
        <v>3</v>
      </c>
      <c r="O88" s="32">
        <f t="shared" si="5"/>
        <v>-14130.720000000001</v>
      </c>
      <c r="P88" s="32">
        <f t="shared" si="6"/>
        <v>1570.08</v>
      </c>
      <c r="Q88" s="14">
        <f t="shared" si="7"/>
        <v>30</v>
      </c>
    </row>
    <row r="89" spans="1:17" x14ac:dyDescent="0.25">
      <c r="A89" s="9" t="s">
        <v>12</v>
      </c>
      <c r="B89" s="9" t="s">
        <v>67</v>
      </c>
      <c r="C89" s="9" t="s">
        <v>146</v>
      </c>
      <c r="D89" s="10">
        <v>206110496</v>
      </c>
      <c r="E89" s="11">
        <v>46076</v>
      </c>
      <c r="F89" s="11">
        <v>46076</v>
      </c>
      <c r="G89" s="9">
        <v>16693029168</v>
      </c>
      <c r="H89" s="12">
        <v>261000284</v>
      </c>
      <c r="I89" s="13">
        <v>2030.35</v>
      </c>
      <c r="J89" s="11">
        <v>46106</v>
      </c>
      <c r="K89" s="13">
        <v>1664.22</v>
      </c>
      <c r="L89" s="11">
        <v>46083</v>
      </c>
      <c r="M89" s="14">
        <f>L89-J89</f>
        <v>-23</v>
      </c>
      <c r="N89" s="14">
        <f t="shared" si="4"/>
        <v>7</v>
      </c>
      <c r="O89" s="32">
        <f t="shared" si="5"/>
        <v>-38277.06</v>
      </c>
      <c r="P89" s="32">
        <f t="shared" si="6"/>
        <v>11649.54</v>
      </c>
      <c r="Q89" s="14">
        <f t="shared" si="7"/>
        <v>30</v>
      </c>
    </row>
    <row r="90" spans="1:17" x14ac:dyDescent="0.25">
      <c r="A90" s="9" t="s">
        <v>12</v>
      </c>
      <c r="B90" s="9" t="s">
        <v>67</v>
      </c>
      <c r="C90" s="9" t="s">
        <v>146</v>
      </c>
      <c r="D90" s="10">
        <v>206110496</v>
      </c>
      <c r="E90" s="11">
        <v>46076</v>
      </c>
      <c r="F90" s="11">
        <v>46076</v>
      </c>
      <c r="G90" s="9">
        <v>16693031591</v>
      </c>
      <c r="H90" s="12">
        <v>261000282</v>
      </c>
      <c r="I90" s="13">
        <v>71.98</v>
      </c>
      <c r="J90" s="11">
        <v>46106</v>
      </c>
      <c r="K90" s="13">
        <v>59</v>
      </c>
      <c r="L90" s="11">
        <v>46083</v>
      </c>
      <c r="M90" s="14">
        <f>L90-J90</f>
        <v>-23</v>
      </c>
      <c r="N90" s="14">
        <f t="shared" si="4"/>
        <v>7</v>
      </c>
      <c r="O90" s="32">
        <f t="shared" si="5"/>
        <v>-1357</v>
      </c>
      <c r="P90" s="32">
        <f t="shared" si="6"/>
        <v>413</v>
      </c>
      <c r="Q90" s="14">
        <f t="shared" si="7"/>
        <v>30</v>
      </c>
    </row>
    <row r="91" spans="1:17" x14ac:dyDescent="0.25">
      <c r="A91" s="9" t="s">
        <v>12</v>
      </c>
      <c r="B91" s="9" t="s">
        <v>67</v>
      </c>
      <c r="C91" s="9" t="s">
        <v>24</v>
      </c>
      <c r="D91" s="10">
        <v>1170260499</v>
      </c>
      <c r="E91" s="11">
        <v>46076</v>
      </c>
      <c r="F91" s="11">
        <v>46076</v>
      </c>
      <c r="G91" s="9">
        <v>16716885453</v>
      </c>
      <c r="H91" s="12" t="s">
        <v>147</v>
      </c>
      <c r="I91" s="13">
        <v>235.92</v>
      </c>
      <c r="J91" s="11">
        <v>46106</v>
      </c>
      <c r="K91" s="13">
        <v>193.38</v>
      </c>
      <c r="L91" s="11">
        <v>46090</v>
      </c>
      <c r="M91" s="14">
        <v>-16</v>
      </c>
      <c r="N91" s="14">
        <f t="shared" si="4"/>
        <v>14</v>
      </c>
      <c r="O91" s="32">
        <f t="shared" si="5"/>
        <v>-3094.08</v>
      </c>
      <c r="P91" s="32">
        <f t="shared" si="6"/>
        <v>2707.3199999999997</v>
      </c>
      <c r="Q91" s="14">
        <f t="shared" si="7"/>
        <v>30</v>
      </c>
    </row>
    <row r="92" spans="1:17" x14ac:dyDescent="0.25">
      <c r="A92" s="9" t="s">
        <v>12</v>
      </c>
      <c r="B92" s="9" t="s">
        <v>67</v>
      </c>
      <c r="C92" s="9" t="s">
        <v>148</v>
      </c>
      <c r="D92" s="10">
        <v>384510491</v>
      </c>
      <c r="E92" s="11">
        <v>46078</v>
      </c>
      <c r="F92" s="11">
        <v>46078</v>
      </c>
      <c r="G92" s="9">
        <v>16726784052</v>
      </c>
      <c r="H92" s="12">
        <v>9</v>
      </c>
      <c r="I92" s="13">
        <v>10062.44</v>
      </c>
      <c r="J92" s="11">
        <v>46108</v>
      </c>
      <c r="K92" s="13">
        <v>10062.44</v>
      </c>
      <c r="L92" s="11">
        <v>46097</v>
      </c>
      <c r="M92" s="14">
        <v>-11</v>
      </c>
      <c r="N92" s="14">
        <f t="shared" si="4"/>
        <v>19</v>
      </c>
      <c r="O92" s="32">
        <f t="shared" si="5"/>
        <v>-110686.84000000001</v>
      </c>
      <c r="P92" s="32">
        <f t="shared" si="6"/>
        <v>191186.36000000002</v>
      </c>
      <c r="Q92" s="14">
        <f t="shared" si="7"/>
        <v>30</v>
      </c>
    </row>
    <row r="93" spans="1:17" x14ac:dyDescent="0.25">
      <c r="A93" s="9" t="s">
        <v>12</v>
      </c>
      <c r="B93" s="9" t="s">
        <v>67</v>
      </c>
      <c r="C93" s="9" t="s">
        <v>149</v>
      </c>
      <c r="D93" s="10">
        <v>1476900491</v>
      </c>
      <c r="E93" s="11">
        <v>46078</v>
      </c>
      <c r="F93" s="11">
        <v>46078</v>
      </c>
      <c r="G93" s="9">
        <v>16728654881</v>
      </c>
      <c r="H93" s="12" t="s">
        <v>150</v>
      </c>
      <c r="I93" s="13">
        <v>3600.37</v>
      </c>
      <c r="J93" s="11">
        <v>46108</v>
      </c>
      <c r="K93" s="13">
        <v>2951.12</v>
      </c>
      <c r="L93" s="11">
        <v>46080</v>
      </c>
      <c r="M93" s="14">
        <v>-28</v>
      </c>
      <c r="N93" s="14">
        <f t="shared" si="4"/>
        <v>2</v>
      </c>
      <c r="O93" s="32">
        <f t="shared" si="5"/>
        <v>-82631.360000000001</v>
      </c>
      <c r="P93" s="32">
        <f t="shared" si="6"/>
        <v>5902.24</v>
      </c>
      <c r="Q93" s="14">
        <f t="shared" si="7"/>
        <v>30</v>
      </c>
    </row>
    <row r="94" spans="1:17" x14ac:dyDescent="0.25">
      <c r="A94" s="9" t="s">
        <v>12</v>
      </c>
      <c r="B94" s="9" t="s">
        <v>67</v>
      </c>
      <c r="C94" s="9" t="s">
        <v>74</v>
      </c>
      <c r="D94" s="10">
        <v>123490492</v>
      </c>
      <c r="E94" s="11">
        <v>46078</v>
      </c>
      <c r="F94" s="11">
        <v>46078</v>
      </c>
      <c r="G94" s="9">
        <v>16730144764</v>
      </c>
      <c r="H94" s="12" t="s">
        <v>151</v>
      </c>
      <c r="I94" s="13">
        <v>103.7</v>
      </c>
      <c r="J94" s="11">
        <v>46108</v>
      </c>
      <c r="K94" s="13">
        <v>85</v>
      </c>
      <c r="L94" s="11">
        <v>46083</v>
      </c>
      <c r="M94" s="14">
        <v>-25</v>
      </c>
      <c r="N94" s="14">
        <f t="shared" si="4"/>
        <v>5</v>
      </c>
      <c r="O94" s="32">
        <f t="shared" si="5"/>
        <v>-2125</v>
      </c>
      <c r="P94" s="32">
        <f t="shared" si="6"/>
        <v>425</v>
      </c>
      <c r="Q94" s="14">
        <f t="shared" si="7"/>
        <v>30</v>
      </c>
    </row>
    <row r="95" spans="1:17" x14ac:dyDescent="0.25">
      <c r="A95" s="9" t="s">
        <v>12</v>
      </c>
      <c r="B95" s="9" t="s">
        <v>67</v>
      </c>
      <c r="C95" s="9" t="s">
        <v>152</v>
      </c>
      <c r="D95" s="10">
        <v>167570514</v>
      </c>
      <c r="E95" s="11">
        <v>46078</v>
      </c>
      <c r="F95" s="11">
        <v>46078</v>
      </c>
      <c r="G95" s="9">
        <v>16730328355</v>
      </c>
      <c r="H95" s="12" t="s">
        <v>153</v>
      </c>
      <c r="I95" s="13">
        <v>16182.23</v>
      </c>
      <c r="J95" s="11">
        <v>46108</v>
      </c>
      <c r="K95" s="13">
        <v>13264.12</v>
      </c>
      <c r="L95" s="11">
        <v>46086</v>
      </c>
      <c r="M95" s="14">
        <v>-22</v>
      </c>
      <c r="N95" s="14">
        <f t="shared" si="4"/>
        <v>8</v>
      </c>
      <c r="O95" s="32">
        <f t="shared" si="5"/>
        <v>-291810.64</v>
      </c>
      <c r="P95" s="32">
        <f t="shared" si="6"/>
        <v>106112.96000000001</v>
      </c>
      <c r="Q95" s="14">
        <f t="shared" si="7"/>
        <v>30</v>
      </c>
    </row>
    <row r="96" spans="1:17" x14ac:dyDescent="0.25">
      <c r="A96" s="9" t="s">
        <v>12</v>
      </c>
      <c r="B96" s="9" t="s">
        <v>67</v>
      </c>
      <c r="C96" s="9" t="s">
        <v>68</v>
      </c>
      <c r="D96" s="10">
        <v>1615950498</v>
      </c>
      <c r="E96" s="11">
        <v>46079</v>
      </c>
      <c r="F96" s="11">
        <v>46079</v>
      </c>
      <c r="G96" s="9">
        <v>16735932045</v>
      </c>
      <c r="H96" s="12">
        <v>166</v>
      </c>
      <c r="I96" s="13">
        <v>280</v>
      </c>
      <c r="J96" s="11">
        <v>46109</v>
      </c>
      <c r="K96" s="13">
        <v>229.51</v>
      </c>
      <c r="L96" s="11">
        <v>46083</v>
      </c>
      <c r="M96" s="14">
        <v>-26</v>
      </c>
      <c r="N96" s="14">
        <f t="shared" si="4"/>
        <v>4</v>
      </c>
      <c r="O96" s="32">
        <f t="shared" si="5"/>
        <v>-5967.26</v>
      </c>
      <c r="P96" s="32">
        <f t="shared" si="6"/>
        <v>918.04</v>
      </c>
      <c r="Q96" s="14">
        <f t="shared" si="7"/>
        <v>30</v>
      </c>
    </row>
    <row r="97" spans="1:17" x14ac:dyDescent="0.25">
      <c r="A97" s="9" t="s">
        <v>12</v>
      </c>
      <c r="B97" s="9" t="s">
        <v>67</v>
      </c>
      <c r="C97" s="9" t="s">
        <v>92</v>
      </c>
      <c r="D97" s="10" t="s">
        <v>93</v>
      </c>
      <c r="E97" s="11">
        <v>46079</v>
      </c>
      <c r="F97" s="11">
        <v>46079</v>
      </c>
      <c r="G97" s="9">
        <v>16736291107</v>
      </c>
      <c r="H97" s="12" t="s">
        <v>154</v>
      </c>
      <c r="I97" s="13">
        <v>42.91</v>
      </c>
      <c r="J97" s="11">
        <v>46109</v>
      </c>
      <c r="K97" s="13">
        <v>35.17</v>
      </c>
      <c r="L97" s="11">
        <v>46083</v>
      </c>
      <c r="M97" s="14">
        <v>-26</v>
      </c>
      <c r="N97" s="14">
        <f t="shared" si="4"/>
        <v>4</v>
      </c>
      <c r="O97" s="32">
        <f t="shared" si="5"/>
        <v>-914.42000000000007</v>
      </c>
      <c r="P97" s="32">
        <f t="shared" si="6"/>
        <v>140.68</v>
      </c>
      <c r="Q97" s="14">
        <f t="shared" si="7"/>
        <v>30</v>
      </c>
    </row>
    <row r="98" spans="1:17" x14ac:dyDescent="0.25">
      <c r="A98" s="9" t="s">
        <v>12</v>
      </c>
      <c r="B98" s="9" t="s">
        <v>67</v>
      </c>
      <c r="C98" s="9" t="s">
        <v>101</v>
      </c>
      <c r="D98" s="10">
        <v>1687620490</v>
      </c>
      <c r="E98" s="11">
        <v>46083</v>
      </c>
      <c r="F98" s="11">
        <v>46083</v>
      </c>
      <c r="G98" s="9">
        <v>16778755139</v>
      </c>
      <c r="H98" s="12">
        <v>356</v>
      </c>
      <c r="I98" s="13">
        <v>179.1</v>
      </c>
      <c r="J98" s="11">
        <v>46113</v>
      </c>
      <c r="K98" s="13">
        <v>146.80000000000001</v>
      </c>
      <c r="L98" s="11">
        <v>46090</v>
      </c>
      <c r="M98" s="14">
        <v>-23</v>
      </c>
      <c r="N98" s="14">
        <f t="shared" si="4"/>
        <v>7</v>
      </c>
      <c r="O98" s="32">
        <f t="shared" si="5"/>
        <v>-3376.4</v>
      </c>
      <c r="P98" s="32">
        <f t="shared" si="6"/>
        <v>1027.6000000000001</v>
      </c>
      <c r="Q98" s="14">
        <f t="shared" si="7"/>
        <v>30</v>
      </c>
    </row>
    <row r="99" spans="1:17" x14ac:dyDescent="0.25">
      <c r="A99" s="9" t="s">
        <v>12</v>
      </c>
      <c r="B99" s="9" t="s">
        <v>67</v>
      </c>
      <c r="C99" s="9" t="s">
        <v>90</v>
      </c>
      <c r="D99" s="10">
        <v>6563960480</v>
      </c>
      <c r="E99" s="11">
        <v>46084</v>
      </c>
      <c r="F99" s="11">
        <v>46084</v>
      </c>
      <c r="G99" s="9">
        <v>16794636142</v>
      </c>
      <c r="H99" s="12" t="s">
        <v>155</v>
      </c>
      <c r="I99" s="13">
        <v>21520.799999999999</v>
      </c>
      <c r="J99" s="11">
        <v>46114</v>
      </c>
      <c r="K99" s="13">
        <v>17640</v>
      </c>
      <c r="L99" s="11">
        <v>46093</v>
      </c>
      <c r="M99" s="14">
        <v>-21</v>
      </c>
      <c r="N99" s="14">
        <f t="shared" si="4"/>
        <v>9</v>
      </c>
      <c r="O99" s="32">
        <f t="shared" si="5"/>
        <v>-370440</v>
      </c>
      <c r="P99" s="32">
        <f t="shared" si="6"/>
        <v>158760</v>
      </c>
      <c r="Q99" s="14">
        <f t="shared" si="7"/>
        <v>30</v>
      </c>
    </row>
    <row r="100" spans="1:17" x14ac:dyDescent="0.25">
      <c r="A100" s="9" t="s">
        <v>12</v>
      </c>
      <c r="B100" s="9" t="s">
        <v>67</v>
      </c>
      <c r="C100" s="9" t="s">
        <v>146</v>
      </c>
      <c r="D100" s="10">
        <v>206110496</v>
      </c>
      <c r="E100" s="11">
        <v>46085</v>
      </c>
      <c r="F100" s="11">
        <v>46085</v>
      </c>
      <c r="G100" s="9">
        <v>16799752675</v>
      </c>
      <c r="H100" s="12">
        <v>261000378</v>
      </c>
      <c r="I100" s="13">
        <v>2350.9299999999998</v>
      </c>
      <c r="J100" s="11">
        <v>46115</v>
      </c>
      <c r="K100" s="13">
        <v>1926.99</v>
      </c>
      <c r="L100" s="11">
        <v>46097</v>
      </c>
      <c r="M100" s="14">
        <v>-18</v>
      </c>
      <c r="N100" s="14">
        <f t="shared" si="4"/>
        <v>12</v>
      </c>
      <c r="O100" s="32">
        <f t="shared" si="5"/>
        <v>-34685.82</v>
      </c>
      <c r="P100" s="32">
        <f t="shared" si="6"/>
        <v>23123.88</v>
      </c>
      <c r="Q100" s="14">
        <f t="shared" si="7"/>
        <v>30</v>
      </c>
    </row>
    <row r="101" spans="1:17" x14ac:dyDescent="0.25">
      <c r="A101" s="9" t="s">
        <v>12</v>
      </c>
      <c r="B101" s="9" t="s">
        <v>67</v>
      </c>
      <c r="C101" s="9" t="s">
        <v>95</v>
      </c>
      <c r="D101" s="10">
        <v>805720497</v>
      </c>
      <c r="E101" s="11">
        <v>46085</v>
      </c>
      <c r="F101" s="11">
        <v>46085</v>
      </c>
      <c r="G101" s="9">
        <v>16806438996</v>
      </c>
      <c r="H101" s="12" t="s">
        <v>156</v>
      </c>
      <c r="I101" s="13">
        <v>132.37</v>
      </c>
      <c r="J101" s="11">
        <v>46115</v>
      </c>
      <c r="K101" s="13">
        <v>108.5</v>
      </c>
      <c r="L101" s="11">
        <v>46090</v>
      </c>
      <c r="M101" s="14">
        <v>-25</v>
      </c>
      <c r="N101" s="14">
        <f t="shared" si="4"/>
        <v>5</v>
      </c>
      <c r="O101" s="32">
        <f t="shared" si="5"/>
        <v>-2712.5</v>
      </c>
      <c r="P101" s="32">
        <f t="shared" si="6"/>
        <v>542.5</v>
      </c>
      <c r="Q101" s="14">
        <f t="shared" si="7"/>
        <v>30</v>
      </c>
    </row>
    <row r="102" spans="1:17" x14ac:dyDescent="0.25">
      <c r="A102" s="9" t="s">
        <v>12</v>
      </c>
      <c r="B102" s="9" t="s">
        <v>67</v>
      </c>
      <c r="C102" s="9" t="s">
        <v>70</v>
      </c>
      <c r="D102" s="10">
        <v>1272730498</v>
      </c>
      <c r="E102" s="11">
        <v>46087</v>
      </c>
      <c r="F102" s="11">
        <v>46087</v>
      </c>
      <c r="G102" s="9">
        <v>16821129604</v>
      </c>
      <c r="H102" s="12" t="s">
        <v>157</v>
      </c>
      <c r="I102" s="13">
        <v>13.75</v>
      </c>
      <c r="J102" s="11">
        <v>46117</v>
      </c>
      <c r="K102" s="13">
        <v>11.27</v>
      </c>
      <c r="L102" s="11">
        <v>46097</v>
      </c>
      <c r="M102" s="14">
        <v>-20</v>
      </c>
      <c r="N102" s="14">
        <f t="shared" si="4"/>
        <v>10</v>
      </c>
      <c r="O102" s="32">
        <f t="shared" si="5"/>
        <v>-225.39999999999998</v>
      </c>
      <c r="P102" s="32">
        <f t="shared" si="6"/>
        <v>112.69999999999999</v>
      </c>
      <c r="Q102" s="14">
        <f t="shared" si="7"/>
        <v>30</v>
      </c>
    </row>
    <row r="103" spans="1:17" x14ac:dyDescent="0.25">
      <c r="A103" s="9" t="s">
        <v>12</v>
      </c>
      <c r="B103" s="9" t="s">
        <v>67</v>
      </c>
      <c r="C103" s="9" t="s">
        <v>158</v>
      </c>
      <c r="D103" s="10">
        <v>1963280464</v>
      </c>
      <c r="E103" s="11">
        <v>46088</v>
      </c>
      <c r="F103" s="11">
        <v>46088</v>
      </c>
      <c r="G103" s="9">
        <v>16825805041</v>
      </c>
      <c r="H103" s="15">
        <v>1132497</v>
      </c>
      <c r="I103" s="13">
        <v>535.99</v>
      </c>
      <c r="J103" s="11">
        <v>46118</v>
      </c>
      <c r="K103" s="13">
        <v>439.34</v>
      </c>
      <c r="L103" s="11">
        <v>46097</v>
      </c>
      <c r="M103" s="14">
        <v>-21</v>
      </c>
      <c r="N103" s="14">
        <f t="shared" si="4"/>
        <v>9</v>
      </c>
      <c r="O103" s="32">
        <f t="shared" si="5"/>
        <v>-9226.14</v>
      </c>
      <c r="P103" s="32">
        <f t="shared" si="6"/>
        <v>3954.06</v>
      </c>
      <c r="Q103" s="14">
        <f t="shared" si="7"/>
        <v>30</v>
      </c>
    </row>
    <row r="104" spans="1:17" x14ac:dyDescent="0.25">
      <c r="A104" s="9" t="s">
        <v>12</v>
      </c>
      <c r="B104" s="9" t="s">
        <v>67</v>
      </c>
      <c r="C104" s="9" t="s">
        <v>122</v>
      </c>
      <c r="D104" s="10">
        <v>1550900490</v>
      </c>
      <c r="E104" s="11">
        <v>46090</v>
      </c>
      <c r="F104" s="11">
        <v>46090</v>
      </c>
      <c r="G104" s="9">
        <v>16834135102</v>
      </c>
      <c r="H104" s="12">
        <v>146</v>
      </c>
      <c r="I104" s="13">
        <v>242.79</v>
      </c>
      <c r="J104" s="11">
        <v>46120</v>
      </c>
      <c r="K104" s="13">
        <v>199.01</v>
      </c>
      <c r="L104" s="11">
        <v>46094</v>
      </c>
      <c r="M104" s="14">
        <v>-26</v>
      </c>
      <c r="N104" s="14">
        <f t="shared" si="4"/>
        <v>4</v>
      </c>
      <c r="O104" s="32">
        <f t="shared" si="5"/>
        <v>-5174.26</v>
      </c>
      <c r="P104" s="32">
        <f t="shared" si="6"/>
        <v>796.04</v>
      </c>
      <c r="Q104" s="14">
        <f t="shared" si="7"/>
        <v>30</v>
      </c>
    </row>
    <row r="105" spans="1:17" x14ac:dyDescent="0.25">
      <c r="A105" s="9" t="s">
        <v>12</v>
      </c>
      <c r="B105" s="9" t="s">
        <v>224</v>
      </c>
      <c r="C105" s="9" t="s">
        <v>159</v>
      </c>
      <c r="D105" s="10" t="s">
        <v>160</v>
      </c>
      <c r="E105" s="11">
        <v>46090</v>
      </c>
      <c r="F105" s="11">
        <v>46090</v>
      </c>
      <c r="G105" s="9">
        <v>16839520219</v>
      </c>
      <c r="H105" s="12" t="s">
        <v>161</v>
      </c>
      <c r="I105" s="13">
        <v>2617.65</v>
      </c>
      <c r="J105" s="11">
        <v>46120</v>
      </c>
      <c r="K105" s="13">
        <v>2617.65</v>
      </c>
      <c r="L105" s="11">
        <v>46097</v>
      </c>
      <c r="M105" s="14">
        <v>-23</v>
      </c>
      <c r="N105" s="14">
        <f t="shared" si="4"/>
        <v>7</v>
      </c>
      <c r="O105" s="32">
        <f t="shared" si="5"/>
        <v>-60205.950000000004</v>
      </c>
      <c r="P105" s="32">
        <f t="shared" si="6"/>
        <v>18323.55</v>
      </c>
      <c r="Q105" s="14">
        <f t="shared" si="7"/>
        <v>30</v>
      </c>
    </row>
    <row r="106" spans="1:17" x14ac:dyDescent="0.25">
      <c r="A106" s="9" t="s">
        <v>12</v>
      </c>
      <c r="B106" s="9" t="s">
        <v>67</v>
      </c>
      <c r="C106" s="9" t="s">
        <v>115</v>
      </c>
      <c r="D106" s="10">
        <v>2506120506</v>
      </c>
      <c r="E106" s="11">
        <v>46091</v>
      </c>
      <c r="F106" s="11">
        <v>46091</v>
      </c>
      <c r="G106" s="9">
        <v>16842496466</v>
      </c>
      <c r="H106" s="12" t="s">
        <v>162</v>
      </c>
      <c r="I106" s="13">
        <v>54</v>
      </c>
      <c r="J106" s="11">
        <v>46121</v>
      </c>
      <c r="K106" s="13">
        <v>44.26</v>
      </c>
      <c r="L106" s="11">
        <v>46097</v>
      </c>
      <c r="M106" s="14">
        <v>-24</v>
      </c>
      <c r="N106" s="14">
        <f t="shared" si="4"/>
        <v>6</v>
      </c>
      <c r="O106" s="32">
        <f t="shared" si="5"/>
        <v>-1062.24</v>
      </c>
      <c r="P106" s="32">
        <f t="shared" si="6"/>
        <v>265.56</v>
      </c>
      <c r="Q106" s="14">
        <f t="shared" si="7"/>
        <v>30</v>
      </c>
    </row>
    <row r="107" spans="1:17" x14ac:dyDescent="0.25">
      <c r="A107" s="9" t="s">
        <v>12</v>
      </c>
      <c r="B107" s="9" t="s">
        <v>67</v>
      </c>
      <c r="C107" s="9" t="s">
        <v>163</v>
      </c>
      <c r="D107" s="10">
        <v>14189791008</v>
      </c>
      <c r="E107" s="11">
        <v>46092</v>
      </c>
      <c r="F107" s="11">
        <v>46092</v>
      </c>
      <c r="G107" s="9">
        <v>16856741358</v>
      </c>
      <c r="H107" s="12">
        <v>17</v>
      </c>
      <c r="I107" s="13">
        <v>17995</v>
      </c>
      <c r="J107" s="11">
        <v>46122</v>
      </c>
      <c r="K107" s="13">
        <v>14750</v>
      </c>
      <c r="L107" s="11">
        <v>46105</v>
      </c>
      <c r="M107" s="14">
        <v>-17</v>
      </c>
      <c r="N107" s="14">
        <f t="shared" si="4"/>
        <v>13</v>
      </c>
      <c r="O107" s="32">
        <f t="shared" si="5"/>
        <v>-250750</v>
      </c>
      <c r="P107" s="32">
        <f t="shared" si="6"/>
        <v>191750</v>
      </c>
      <c r="Q107" s="14">
        <f t="shared" si="7"/>
        <v>30</v>
      </c>
    </row>
    <row r="108" spans="1:17" x14ac:dyDescent="0.25">
      <c r="A108" s="9" t="s">
        <v>12</v>
      </c>
      <c r="B108" s="9" t="s">
        <v>67</v>
      </c>
      <c r="C108" s="9" t="s">
        <v>133</v>
      </c>
      <c r="D108" s="10">
        <v>1187240500</v>
      </c>
      <c r="E108" s="11">
        <v>46092</v>
      </c>
      <c r="F108" s="11">
        <v>46092</v>
      </c>
      <c r="G108" s="9">
        <v>16856873593</v>
      </c>
      <c r="H108" s="12">
        <v>1422600050</v>
      </c>
      <c r="I108" s="13">
        <v>10248</v>
      </c>
      <c r="J108" s="11">
        <v>46122</v>
      </c>
      <c r="K108" s="13">
        <v>8400</v>
      </c>
      <c r="L108" s="11">
        <v>46105</v>
      </c>
      <c r="M108" s="14">
        <v>-17</v>
      </c>
      <c r="N108" s="14">
        <f t="shared" si="4"/>
        <v>13</v>
      </c>
      <c r="O108" s="32">
        <f t="shared" si="5"/>
        <v>-142800</v>
      </c>
      <c r="P108" s="32">
        <f t="shared" si="6"/>
        <v>109200</v>
      </c>
      <c r="Q108" s="14">
        <f t="shared" si="7"/>
        <v>30</v>
      </c>
    </row>
    <row r="109" spans="1:17" x14ac:dyDescent="0.25">
      <c r="A109" s="9" t="s">
        <v>12</v>
      </c>
      <c r="B109" s="9" t="s">
        <v>67</v>
      </c>
      <c r="C109" s="9" t="s">
        <v>164</v>
      </c>
      <c r="D109" s="10">
        <v>1267070496</v>
      </c>
      <c r="E109" s="11">
        <v>46097</v>
      </c>
      <c r="F109" s="11">
        <v>46097</v>
      </c>
      <c r="G109" s="9">
        <v>16897106851</v>
      </c>
      <c r="H109" s="12" t="s">
        <v>165</v>
      </c>
      <c r="I109" s="13">
        <v>49861.79</v>
      </c>
      <c r="J109" s="11">
        <v>46127</v>
      </c>
      <c r="K109" s="13">
        <v>40870.32</v>
      </c>
      <c r="L109" s="11">
        <v>46105</v>
      </c>
      <c r="M109" s="14">
        <v>-22</v>
      </c>
      <c r="N109" s="14">
        <f t="shared" si="4"/>
        <v>8</v>
      </c>
      <c r="O109" s="32">
        <f t="shared" si="5"/>
        <v>-899147.04</v>
      </c>
      <c r="P109" s="32">
        <f t="shared" si="6"/>
        <v>326962.56</v>
      </c>
      <c r="Q109" s="14">
        <f t="shared" si="7"/>
        <v>30</v>
      </c>
    </row>
    <row r="110" spans="1:17" x14ac:dyDescent="0.25">
      <c r="A110" s="9" t="s">
        <v>12</v>
      </c>
      <c r="B110" s="9" t="s">
        <v>67</v>
      </c>
      <c r="C110" s="9" t="s">
        <v>115</v>
      </c>
      <c r="D110" s="10">
        <v>2506120506</v>
      </c>
      <c r="E110" s="11">
        <v>46098</v>
      </c>
      <c r="F110" s="11">
        <v>46098</v>
      </c>
      <c r="G110" s="9">
        <v>16910599742</v>
      </c>
      <c r="H110" s="12" t="s">
        <v>166</v>
      </c>
      <c r="I110" s="13">
        <v>50</v>
      </c>
      <c r="J110" s="11">
        <v>46128</v>
      </c>
      <c r="K110" s="13">
        <v>40.98</v>
      </c>
      <c r="L110" s="11">
        <v>46112</v>
      </c>
      <c r="M110" s="14">
        <v>-16</v>
      </c>
      <c r="N110" s="14">
        <f t="shared" si="4"/>
        <v>14</v>
      </c>
      <c r="O110" s="32">
        <f t="shared" si="5"/>
        <v>-655.68</v>
      </c>
      <c r="P110" s="32">
        <f t="shared" si="6"/>
        <v>573.71999999999991</v>
      </c>
      <c r="Q110" s="14">
        <f t="shared" si="7"/>
        <v>30</v>
      </c>
    </row>
    <row r="111" spans="1:17" x14ac:dyDescent="0.25">
      <c r="A111" s="9" t="s">
        <v>12</v>
      </c>
      <c r="B111" s="9" t="s">
        <v>67</v>
      </c>
      <c r="C111" s="9" t="s">
        <v>115</v>
      </c>
      <c r="D111" s="10">
        <v>2506120506</v>
      </c>
      <c r="E111" s="11">
        <v>46098</v>
      </c>
      <c r="F111" s="11">
        <v>46098</v>
      </c>
      <c r="G111" s="9">
        <v>16910599756</v>
      </c>
      <c r="H111" s="12" t="s">
        <v>167</v>
      </c>
      <c r="I111" s="13">
        <v>39</v>
      </c>
      <c r="J111" s="11">
        <v>46128</v>
      </c>
      <c r="K111" s="13">
        <v>31.97</v>
      </c>
      <c r="L111" s="11">
        <v>46112</v>
      </c>
      <c r="M111" s="14">
        <v>-16</v>
      </c>
      <c r="N111" s="14">
        <f t="shared" si="4"/>
        <v>14</v>
      </c>
      <c r="O111" s="32">
        <f t="shared" si="5"/>
        <v>-511.52</v>
      </c>
      <c r="P111" s="32">
        <f t="shared" si="6"/>
        <v>447.58</v>
      </c>
      <c r="Q111" s="14">
        <f t="shared" si="7"/>
        <v>30</v>
      </c>
    </row>
    <row r="112" spans="1:17" x14ac:dyDescent="0.25">
      <c r="A112" s="9" t="s">
        <v>12</v>
      </c>
      <c r="B112" s="9" t="s">
        <v>67</v>
      </c>
      <c r="C112" s="9" t="s">
        <v>123</v>
      </c>
      <c r="D112" s="10">
        <v>807400494</v>
      </c>
      <c r="E112" s="11">
        <v>46099</v>
      </c>
      <c r="F112" s="11">
        <v>46099</v>
      </c>
      <c r="G112" s="9">
        <v>16913566265</v>
      </c>
      <c r="H112" s="12">
        <v>10</v>
      </c>
      <c r="I112" s="13">
        <v>588774.51</v>
      </c>
      <c r="J112" s="11">
        <v>46129</v>
      </c>
      <c r="K112" s="13">
        <v>482602.06</v>
      </c>
      <c r="L112" s="11">
        <v>46105</v>
      </c>
      <c r="M112" s="14">
        <v>-24</v>
      </c>
      <c r="N112" s="14">
        <f t="shared" si="4"/>
        <v>6</v>
      </c>
      <c r="O112" s="32">
        <f t="shared" si="5"/>
        <v>-11582449.439999999</v>
      </c>
      <c r="P112" s="32">
        <f t="shared" si="6"/>
        <v>2895612.36</v>
      </c>
      <c r="Q112" s="14">
        <f t="shared" si="7"/>
        <v>30</v>
      </c>
    </row>
    <row r="113" spans="1:17" x14ac:dyDescent="0.25">
      <c r="A113" s="9" t="s">
        <v>12</v>
      </c>
      <c r="B113" s="9" t="s">
        <v>67</v>
      </c>
      <c r="C113" s="9" t="s">
        <v>115</v>
      </c>
      <c r="D113" s="10">
        <v>2506120506</v>
      </c>
      <c r="E113" s="11">
        <v>46104</v>
      </c>
      <c r="F113" s="11">
        <v>46104</v>
      </c>
      <c r="G113" s="9">
        <v>16942737604</v>
      </c>
      <c r="H113" s="12" t="s">
        <v>168</v>
      </c>
      <c r="I113" s="13">
        <v>128.1</v>
      </c>
      <c r="J113" s="11">
        <v>46134</v>
      </c>
      <c r="K113" s="13">
        <v>105</v>
      </c>
      <c r="L113" s="11">
        <v>46112</v>
      </c>
      <c r="M113" s="14">
        <v>-22</v>
      </c>
      <c r="N113" s="14">
        <f t="shared" si="4"/>
        <v>8</v>
      </c>
      <c r="O113" s="32">
        <f t="shared" si="5"/>
        <v>-2310</v>
      </c>
      <c r="P113" s="32">
        <f t="shared" si="6"/>
        <v>840</v>
      </c>
      <c r="Q113" s="14">
        <f t="shared" si="7"/>
        <v>30</v>
      </c>
    </row>
    <row r="114" spans="1:17" x14ac:dyDescent="0.25">
      <c r="A114" s="9" t="s">
        <v>12</v>
      </c>
      <c r="B114" s="9" t="s">
        <v>67</v>
      </c>
      <c r="C114" s="9" t="s">
        <v>123</v>
      </c>
      <c r="D114" s="10">
        <v>807400494</v>
      </c>
      <c r="E114" s="11">
        <v>46105</v>
      </c>
      <c r="F114" s="11">
        <v>46105</v>
      </c>
      <c r="G114" s="9">
        <v>16947289439</v>
      </c>
      <c r="H114" s="12">
        <v>370</v>
      </c>
      <c r="I114" s="13">
        <v>8697.32</v>
      </c>
      <c r="J114" s="11">
        <v>46135</v>
      </c>
      <c r="K114" s="13">
        <v>7128.95</v>
      </c>
      <c r="L114" s="11">
        <v>46112</v>
      </c>
      <c r="M114" s="14">
        <v>-23</v>
      </c>
      <c r="N114" s="14">
        <f t="shared" si="4"/>
        <v>7</v>
      </c>
      <c r="O114" s="32">
        <f t="shared" si="5"/>
        <v>-163965.85</v>
      </c>
      <c r="P114" s="32">
        <f t="shared" si="6"/>
        <v>49902.65</v>
      </c>
      <c r="Q114" s="14">
        <f t="shared" si="7"/>
        <v>30</v>
      </c>
    </row>
    <row r="115" spans="1:17" x14ac:dyDescent="0.25">
      <c r="A115" s="9" t="s">
        <v>12</v>
      </c>
      <c r="B115" s="9" t="s">
        <v>67</v>
      </c>
      <c r="C115" s="9" t="s">
        <v>90</v>
      </c>
      <c r="D115" s="10">
        <v>6563960480</v>
      </c>
      <c r="E115" s="11">
        <v>46106</v>
      </c>
      <c r="F115" s="11">
        <v>46106</v>
      </c>
      <c r="G115" s="9">
        <v>16954327426</v>
      </c>
      <c r="H115" s="12" t="s">
        <v>169</v>
      </c>
      <c r="I115" s="13">
        <v>10760.4</v>
      </c>
      <c r="J115" s="11">
        <v>46136</v>
      </c>
      <c r="K115" s="13">
        <v>8820</v>
      </c>
      <c r="L115" s="11">
        <v>46112</v>
      </c>
      <c r="M115" s="14">
        <v>-24</v>
      </c>
      <c r="N115" s="14">
        <f t="shared" si="4"/>
        <v>6</v>
      </c>
      <c r="O115" s="32">
        <f t="shared" si="5"/>
        <v>-211680</v>
      </c>
      <c r="P115" s="32">
        <f t="shared" si="6"/>
        <v>52920</v>
      </c>
      <c r="Q115" s="14">
        <f t="shared" si="7"/>
        <v>30</v>
      </c>
    </row>
    <row r="116" spans="1:17" x14ac:dyDescent="0.25">
      <c r="A116" s="9" t="s">
        <v>12</v>
      </c>
      <c r="B116" s="9" t="s">
        <v>170</v>
      </c>
      <c r="C116" s="9" t="s">
        <v>171</v>
      </c>
      <c r="D116" s="10">
        <v>97103880585</v>
      </c>
      <c r="E116" s="11">
        <v>46013</v>
      </c>
      <c r="F116" s="11">
        <v>46013</v>
      </c>
      <c r="G116" s="9">
        <v>16301715861</v>
      </c>
      <c r="H116" s="12">
        <v>1025290014</v>
      </c>
      <c r="I116" s="13">
        <v>59.07</v>
      </c>
      <c r="J116" s="11">
        <v>46043</v>
      </c>
      <c r="K116" s="13">
        <v>59.07</v>
      </c>
      <c r="L116" s="11">
        <v>46034</v>
      </c>
      <c r="M116" s="14">
        <v>-9</v>
      </c>
      <c r="N116" s="14">
        <f t="shared" si="4"/>
        <v>21</v>
      </c>
      <c r="O116" s="32">
        <f t="shared" si="5"/>
        <v>-531.63</v>
      </c>
      <c r="P116" s="32">
        <f t="shared" si="6"/>
        <v>1240.47</v>
      </c>
      <c r="Q116" s="14">
        <f t="shared" si="7"/>
        <v>30</v>
      </c>
    </row>
    <row r="117" spans="1:17" x14ac:dyDescent="0.25">
      <c r="A117" s="9" t="s">
        <v>12</v>
      </c>
      <c r="B117" s="9" t="s">
        <v>170</v>
      </c>
      <c r="C117" s="9" t="s">
        <v>172</v>
      </c>
      <c r="D117" s="10">
        <v>2213820208</v>
      </c>
      <c r="E117" s="11">
        <v>46020</v>
      </c>
      <c r="F117" s="11">
        <v>46020</v>
      </c>
      <c r="G117" s="9">
        <v>16327013282</v>
      </c>
      <c r="H117" s="12" t="s">
        <v>173</v>
      </c>
      <c r="I117" s="13">
        <v>180</v>
      </c>
      <c r="J117" s="11">
        <v>46050</v>
      </c>
      <c r="K117" s="13">
        <v>180</v>
      </c>
      <c r="L117" s="11">
        <v>46037</v>
      </c>
      <c r="M117" s="14">
        <v>-13</v>
      </c>
      <c r="N117" s="14">
        <f t="shared" si="4"/>
        <v>17</v>
      </c>
      <c r="O117" s="32">
        <f t="shared" si="5"/>
        <v>-2340</v>
      </c>
      <c r="P117" s="32">
        <f t="shared" si="6"/>
        <v>3060</v>
      </c>
      <c r="Q117" s="14">
        <f t="shared" si="7"/>
        <v>30</v>
      </c>
    </row>
    <row r="118" spans="1:17" x14ac:dyDescent="0.25">
      <c r="A118" s="9" t="s">
        <v>12</v>
      </c>
      <c r="B118" s="9" t="s">
        <v>312</v>
      </c>
      <c r="C118" s="9" t="s">
        <v>174</v>
      </c>
      <c r="D118" s="10">
        <v>433790490</v>
      </c>
      <c r="E118" s="11">
        <v>46020</v>
      </c>
      <c r="F118" s="11">
        <v>46020</v>
      </c>
      <c r="G118" s="9">
        <v>16328977384</v>
      </c>
      <c r="H118" s="49">
        <v>202508000111</v>
      </c>
      <c r="I118" s="13">
        <v>544.12</v>
      </c>
      <c r="J118" s="11">
        <v>46050</v>
      </c>
      <c r="K118" s="13">
        <v>446</v>
      </c>
      <c r="L118" s="11">
        <v>46037</v>
      </c>
      <c r="M118" s="14">
        <v>-13</v>
      </c>
      <c r="N118" s="14">
        <f t="shared" si="4"/>
        <v>17</v>
      </c>
      <c r="O118" s="32">
        <f t="shared" si="5"/>
        <v>-5798</v>
      </c>
      <c r="P118" s="32">
        <f t="shared" si="6"/>
        <v>7582</v>
      </c>
      <c r="Q118" s="14">
        <f t="shared" si="7"/>
        <v>30</v>
      </c>
    </row>
    <row r="119" spans="1:17" x14ac:dyDescent="0.25">
      <c r="A119" s="9" t="s">
        <v>12</v>
      </c>
      <c r="B119" s="9" t="s">
        <v>170</v>
      </c>
      <c r="C119" s="9" t="s">
        <v>175</v>
      </c>
      <c r="D119" s="10">
        <v>890370372</v>
      </c>
      <c r="E119" s="11">
        <v>46022</v>
      </c>
      <c r="F119" s="11">
        <v>46022</v>
      </c>
      <c r="G119" s="9">
        <v>16347341904</v>
      </c>
      <c r="H119" s="12">
        <v>25261393</v>
      </c>
      <c r="I119" s="13">
        <v>10309</v>
      </c>
      <c r="J119" s="11">
        <v>46052</v>
      </c>
      <c r="K119" s="13">
        <v>8450</v>
      </c>
      <c r="L119" s="11">
        <v>46037</v>
      </c>
      <c r="M119" s="14">
        <v>-15</v>
      </c>
      <c r="N119" s="14">
        <f t="shared" si="4"/>
        <v>15</v>
      </c>
      <c r="O119" s="32">
        <f t="shared" si="5"/>
        <v>-126750</v>
      </c>
      <c r="P119" s="32">
        <f t="shared" si="6"/>
        <v>126750</v>
      </c>
      <c r="Q119" s="14">
        <f t="shared" si="7"/>
        <v>30</v>
      </c>
    </row>
    <row r="120" spans="1:17" x14ac:dyDescent="0.25">
      <c r="A120" s="9" t="s">
        <v>12</v>
      </c>
      <c r="B120" s="9" t="s">
        <v>170</v>
      </c>
      <c r="C120" s="9" t="s">
        <v>176</v>
      </c>
      <c r="D120" s="10">
        <v>488410010</v>
      </c>
      <c r="E120" s="11">
        <v>46028</v>
      </c>
      <c r="F120" s="11">
        <v>46028</v>
      </c>
      <c r="G120" s="9">
        <v>16374686415</v>
      </c>
      <c r="H120" s="12">
        <v>6820251220002400</v>
      </c>
      <c r="I120" s="13">
        <v>19455.73</v>
      </c>
      <c r="J120" s="11">
        <v>46058</v>
      </c>
      <c r="K120" s="13">
        <v>15947.32</v>
      </c>
      <c r="L120" s="11">
        <v>46050</v>
      </c>
      <c r="M120" s="14">
        <v>-19</v>
      </c>
      <c r="N120" s="14">
        <f t="shared" si="4"/>
        <v>22</v>
      </c>
      <c r="O120" s="32">
        <f t="shared" si="5"/>
        <v>-302999.08</v>
      </c>
      <c r="P120" s="32">
        <f t="shared" si="6"/>
        <v>350841.04</v>
      </c>
      <c r="Q120" s="14">
        <f t="shared" si="7"/>
        <v>30</v>
      </c>
    </row>
    <row r="121" spans="1:17" x14ac:dyDescent="0.25">
      <c r="A121" s="9" t="s">
        <v>12</v>
      </c>
      <c r="B121" s="9" t="s">
        <v>170</v>
      </c>
      <c r="C121" s="9" t="s">
        <v>177</v>
      </c>
      <c r="D121" s="10">
        <v>9105451216</v>
      </c>
      <c r="E121" s="11">
        <v>46030</v>
      </c>
      <c r="F121" s="11">
        <v>46030</v>
      </c>
      <c r="G121" s="9">
        <v>16388469901</v>
      </c>
      <c r="H121" s="12" t="s">
        <v>178</v>
      </c>
      <c r="I121" s="13">
        <v>16.649999999999999</v>
      </c>
      <c r="J121" s="11">
        <v>46060</v>
      </c>
      <c r="K121" s="13">
        <v>13.65</v>
      </c>
      <c r="L121" s="11">
        <v>46037</v>
      </c>
      <c r="M121" s="14">
        <v>-23</v>
      </c>
      <c r="N121" s="14">
        <f t="shared" si="4"/>
        <v>7</v>
      </c>
      <c r="O121" s="32">
        <f t="shared" si="5"/>
        <v>-313.95</v>
      </c>
      <c r="P121" s="32">
        <f t="shared" si="6"/>
        <v>95.55</v>
      </c>
      <c r="Q121" s="14">
        <f t="shared" si="7"/>
        <v>30</v>
      </c>
    </row>
    <row r="122" spans="1:17" x14ac:dyDescent="0.25">
      <c r="A122" s="9" t="s">
        <v>12</v>
      </c>
      <c r="B122" s="9" t="s">
        <v>170</v>
      </c>
      <c r="C122" s="9" t="s">
        <v>179</v>
      </c>
      <c r="D122" s="10" t="s">
        <v>180</v>
      </c>
      <c r="E122" s="11">
        <v>46035</v>
      </c>
      <c r="F122" s="11">
        <v>46035</v>
      </c>
      <c r="G122" s="9">
        <v>16422080144</v>
      </c>
      <c r="H122" s="12" t="s">
        <v>161</v>
      </c>
      <c r="I122" s="13">
        <v>358</v>
      </c>
      <c r="J122" s="11">
        <v>46065</v>
      </c>
      <c r="K122" s="13">
        <v>358</v>
      </c>
      <c r="L122" s="11">
        <v>46037</v>
      </c>
      <c r="M122" s="14">
        <v>-28</v>
      </c>
      <c r="N122" s="14">
        <f t="shared" si="4"/>
        <v>2</v>
      </c>
      <c r="O122" s="32">
        <f t="shared" si="5"/>
        <v>-10024</v>
      </c>
      <c r="P122" s="32">
        <f t="shared" si="6"/>
        <v>716</v>
      </c>
      <c r="Q122" s="14">
        <f t="shared" si="7"/>
        <v>30</v>
      </c>
    </row>
    <row r="123" spans="1:17" x14ac:dyDescent="0.25">
      <c r="A123" s="9" t="s">
        <v>12</v>
      </c>
      <c r="B123" s="9" t="s">
        <v>170</v>
      </c>
      <c r="C123" s="9" t="s">
        <v>181</v>
      </c>
      <c r="D123" s="10" t="s">
        <v>182</v>
      </c>
      <c r="E123" s="11">
        <v>46036</v>
      </c>
      <c r="F123" s="11">
        <v>46036</v>
      </c>
      <c r="G123" s="9">
        <v>16433696824</v>
      </c>
      <c r="H123" s="12" t="s">
        <v>183</v>
      </c>
      <c r="I123" s="13">
        <v>1999.99</v>
      </c>
      <c r="J123" s="11">
        <v>46066</v>
      </c>
      <c r="K123" s="13">
        <v>1999.99</v>
      </c>
      <c r="L123" s="11">
        <v>46037</v>
      </c>
      <c r="M123" s="14">
        <v>-29</v>
      </c>
      <c r="N123" s="14">
        <f t="shared" si="4"/>
        <v>1</v>
      </c>
      <c r="O123" s="32">
        <f t="shared" si="5"/>
        <v>-57999.71</v>
      </c>
      <c r="P123" s="32">
        <f t="shared" si="6"/>
        <v>1999.99</v>
      </c>
      <c r="Q123" s="14">
        <f t="shared" si="7"/>
        <v>30</v>
      </c>
    </row>
    <row r="124" spans="1:17" x14ac:dyDescent="0.25">
      <c r="A124" s="9" t="s">
        <v>12</v>
      </c>
      <c r="B124" s="9" t="s">
        <v>170</v>
      </c>
      <c r="C124" s="9" t="s">
        <v>171</v>
      </c>
      <c r="D124" s="10">
        <v>97103880585</v>
      </c>
      <c r="E124" s="11">
        <v>46037</v>
      </c>
      <c r="F124" s="11">
        <v>46037</v>
      </c>
      <c r="G124" s="9">
        <v>16438483705</v>
      </c>
      <c r="H124" s="12">
        <v>1026006070</v>
      </c>
      <c r="I124" s="13">
        <v>38.01</v>
      </c>
      <c r="J124" s="11">
        <v>46067</v>
      </c>
      <c r="K124" s="13">
        <v>38.01</v>
      </c>
      <c r="L124" s="11">
        <v>46041</v>
      </c>
      <c r="M124" s="14">
        <v>-26</v>
      </c>
      <c r="N124" s="14">
        <f t="shared" si="4"/>
        <v>4</v>
      </c>
      <c r="O124" s="32">
        <f t="shared" si="5"/>
        <v>-988.26</v>
      </c>
      <c r="P124" s="32">
        <f t="shared" si="6"/>
        <v>152.04</v>
      </c>
      <c r="Q124" s="14">
        <f t="shared" si="7"/>
        <v>30</v>
      </c>
    </row>
    <row r="125" spans="1:17" x14ac:dyDescent="0.25">
      <c r="A125" s="9" t="s">
        <v>12</v>
      </c>
      <c r="B125" s="9" t="s">
        <v>170</v>
      </c>
      <c r="C125" s="9" t="s">
        <v>184</v>
      </c>
      <c r="D125" s="10" t="s">
        <v>185</v>
      </c>
      <c r="E125" s="11">
        <v>46037</v>
      </c>
      <c r="F125" s="11">
        <v>46037</v>
      </c>
      <c r="G125" s="9">
        <v>16440794510</v>
      </c>
      <c r="H125" s="12" t="s">
        <v>186</v>
      </c>
      <c r="I125" s="13">
        <v>1478.15</v>
      </c>
      <c r="J125" s="11">
        <v>46067</v>
      </c>
      <c r="K125" s="13">
        <v>1478.15</v>
      </c>
      <c r="L125" s="11">
        <v>46044</v>
      </c>
      <c r="M125" s="14">
        <v>-23</v>
      </c>
      <c r="N125" s="14">
        <f t="shared" si="4"/>
        <v>7</v>
      </c>
      <c r="O125" s="32">
        <f t="shared" si="5"/>
        <v>-33997.450000000004</v>
      </c>
      <c r="P125" s="32">
        <f t="shared" si="6"/>
        <v>10347.050000000001</v>
      </c>
      <c r="Q125" s="14">
        <f t="shared" si="7"/>
        <v>30</v>
      </c>
    </row>
    <row r="126" spans="1:17" x14ac:dyDescent="0.25">
      <c r="A126" s="9" t="s">
        <v>12</v>
      </c>
      <c r="B126" s="9" t="s">
        <v>170</v>
      </c>
      <c r="C126" s="9" t="s">
        <v>187</v>
      </c>
      <c r="D126" s="10">
        <v>3509620484</v>
      </c>
      <c r="E126" s="11">
        <v>46042</v>
      </c>
      <c r="F126" s="11">
        <v>46042</v>
      </c>
      <c r="G126" s="9">
        <v>16477246168</v>
      </c>
      <c r="H126" s="12">
        <v>241</v>
      </c>
      <c r="I126" s="13">
        <v>2998.8</v>
      </c>
      <c r="J126" s="11">
        <v>46072</v>
      </c>
      <c r="K126" s="13">
        <v>2458.0300000000002</v>
      </c>
      <c r="L126" s="11">
        <v>46048</v>
      </c>
      <c r="M126" s="14">
        <v>-24</v>
      </c>
      <c r="N126" s="14">
        <f t="shared" si="4"/>
        <v>6</v>
      </c>
      <c r="O126" s="32">
        <f t="shared" si="5"/>
        <v>-58992.72</v>
      </c>
      <c r="P126" s="32">
        <f t="shared" si="6"/>
        <v>14748.18</v>
      </c>
      <c r="Q126" s="14">
        <f t="shared" si="7"/>
        <v>30</v>
      </c>
    </row>
    <row r="127" spans="1:17" x14ac:dyDescent="0.25">
      <c r="A127" s="9" t="s">
        <v>12</v>
      </c>
      <c r="B127" s="9" t="s">
        <v>170</v>
      </c>
      <c r="C127" s="9" t="s">
        <v>188</v>
      </c>
      <c r="D127" s="10">
        <v>2966340230</v>
      </c>
      <c r="E127" s="11">
        <v>46042</v>
      </c>
      <c r="F127" s="11">
        <v>46042</v>
      </c>
      <c r="G127" s="9">
        <v>16479306748</v>
      </c>
      <c r="H127" s="12" t="s">
        <v>189</v>
      </c>
      <c r="I127" s="13">
        <v>1100</v>
      </c>
      <c r="J127" s="11">
        <v>46072</v>
      </c>
      <c r="K127" s="13">
        <v>1100</v>
      </c>
      <c r="L127" s="11">
        <v>46048</v>
      </c>
      <c r="M127" s="14">
        <v>-24</v>
      </c>
      <c r="N127" s="14">
        <f t="shared" si="4"/>
        <v>6</v>
      </c>
      <c r="O127" s="32">
        <f t="shared" si="5"/>
        <v>-26400</v>
      </c>
      <c r="P127" s="32">
        <f t="shared" si="6"/>
        <v>6600</v>
      </c>
      <c r="Q127" s="14">
        <f t="shared" si="7"/>
        <v>30</v>
      </c>
    </row>
    <row r="128" spans="1:17" x14ac:dyDescent="0.25">
      <c r="A128" s="9" t="s">
        <v>12</v>
      </c>
      <c r="B128" s="9" t="s">
        <v>170</v>
      </c>
      <c r="C128" s="9" t="s">
        <v>190</v>
      </c>
      <c r="D128" s="10">
        <v>2114770510</v>
      </c>
      <c r="E128" s="11">
        <v>46045</v>
      </c>
      <c r="F128" s="11">
        <v>46045</v>
      </c>
      <c r="G128" s="9">
        <v>16498110111</v>
      </c>
      <c r="H128" s="12" t="s">
        <v>191</v>
      </c>
      <c r="I128" s="13">
        <v>1332</v>
      </c>
      <c r="J128" s="11">
        <v>46075</v>
      </c>
      <c r="K128" s="13">
        <v>1332</v>
      </c>
      <c r="L128" s="11">
        <v>46094</v>
      </c>
      <c r="M128" s="14">
        <v>-26</v>
      </c>
      <c r="N128" s="14">
        <f t="shared" si="4"/>
        <v>49</v>
      </c>
      <c r="O128" s="32">
        <f t="shared" si="5"/>
        <v>-34632</v>
      </c>
      <c r="P128" s="32">
        <f t="shared" si="6"/>
        <v>65268</v>
      </c>
      <c r="Q128" s="14">
        <f t="shared" si="7"/>
        <v>30</v>
      </c>
    </row>
    <row r="129" spans="1:17" x14ac:dyDescent="0.25">
      <c r="A129" s="9" t="s">
        <v>12</v>
      </c>
      <c r="B129" s="9" t="s">
        <v>170</v>
      </c>
      <c r="C129" s="9" t="s">
        <v>192</v>
      </c>
      <c r="D129" s="10">
        <v>80062590379</v>
      </c>
      <c r="E129" s="11">
        <v>46051</v>
      </c>
      <c r="F129" s="11">
        <v>46051</v>
      </c>
      <c r="G129" s="9">
        <v>16529904981</v>
      </c>
      <c r="H129" s="12" t="s">
        <v>193</v>
      </c>
      <c r="I129" s="13">
        <v>339</v>
      </c>
      <c r="J129" s="11">
        <v>46081</v>
      </c>
      <c r="K129" s="13">
        <v>277.87</v>
      </c>
      <c r="L129" s="11">
        <v>46052</v>
      </c>
      <c r="M129" s="14">
        <v>-29</v>
      </c>
      <c r="N129" s="14">
        <f t="shared" si="4"/>
        <v>1</v>
      </c>
      <c r="O129" s="32">
        <f t="shared" si="5"/>
        <v>-8058.2300000000005</v>
      </c>
      <c r="P129" s="32">
        <f t="shared" si="6"/>
        <v>277.87</v>
      </c>
      <c r="Q129" s="14">
        <f t="shared" si="7"/>
        <v>30</v>
      </c>
    </row>
    <row r="130" spans="1:17" x14ac:dyDescent="0.25">
      <c r="A130" s="9" t="s">
        <v>12</v>
      </c>
      <c r="B130" s="9" t="s">
        <v>170</v>
      </c>
      <c r="C130" s="9" t="s">
        <v>174</v>
      </c>
      <c r="D130" s="10">
        <v>433790490</v>
      </c>
      <c r="E130" s="11">
        <v>46051</v>
      </c>
      <c r="F130" s="11">
        <v>46051</v>
      </c>
      <c r="G130" s="9">
        <v>16531243798</v>
      </c>
      <c r="H130" s="49">
        <v>202608000013</v>
      </c>
      <c r="I130" s="13">
        <v>11400.9</v>
      </c>
      <c r="J130" s="11">
        <v>46081</v>
      </c>
      <c r="K130" s="13">
        <v>9345</v>
      </c>
      <c r="L130" s="11">
        <v>46057</v>
      </c>
      <c r="M130" s="14">
        <v>-24</v>
      </c>
      <c r="N130" s="14">
        <f t="shared" si="4"/>
        <v>6</v>
      </c>
      <c r="O130" s="32">
        <f t="shared" si="5"/>
        <v>-224280</v>
      </c>
      <c r="P130" s="32">
        <f t="shared" si="6"/>
        <v>56070</v>
      </c>
      <c r="Q130" s="14">
        <f t="shared" si="7"/>
        <v>30</v>
      </c>
    </row>
    <row r="131" spans="1:17" x14ac:dyDescent="0.25">
      <c r="A131" s="9" t="s">
        <v>12</v>
      </c>
      <c r="B131" s="9" t="s">
        <v>170</v>
      </c>
      <c r="C131" s="9" t="s">
        <v>194</v>
      </c>
      <c r="D131" s="10">
        <v>2004250474</v>
      </c>
      <c r="E131" s="11">
        <v>46055</v>
      </c>
      <c r="F131" s="11">
        <v>46055</v>
      </c>
      <c r="G131" s="9">
        <v>16551566210</v>
      </c>
      <c r="H131" s="15">
        <v>44682</v>
      </c>
      <c r="I131" s="13">
        <v>2986.56</v>
      </c>
      <c r="J131" s="11">
        <v>46085</v>
      </c>
      <c r="K131" s="13">
        <v>2448</v>
      </c>
      <c r="L131" s="11">
        <v>46059</v>
      </c>
      <c r="M131" s="14">
        <v>-26</v>
      </c>
      <c r="N131" s="14">
        <f t="shared" ref="N131:N194" si="8">L131-F131</f>
        <v>4</v>
      </c>
      <c r="O131" s="32">
        <f t="shared" ref="O131:O194" si="9">M131*K131</f>
        <v>-63648</v>
      </c>
      <c r="P131" s="32">
        <f t="shared" ref="P131:P194" si="10">N131*K131</f>
        <v>9792</v>
      </c>
      <c r="Q131" s="14">
        <f t="shared" ref="Q131:Q194" si="11">J131-F131</f>
        <v>30</v>
      </c>
    </row>
    <row r="132" spans="1:17" x14ac:dyDescent="0.25">
      <c r="A132" s="9" t="s">
        <v>12</v>
      </c>
      <c r="B132" s="9" t="s">
        <v>170</v>
      </c>
      <c r="C132" s="9" t="s">
        <v>195</v>
      </c>
      <c r="D132" s="10">
        <v>80024330492</v>
      </c>
      <c r="E132" s="11">
        <v>46058</v>
      </c>
      <c r="F132" s="11">
        <v>46058</v>
      </c>
      <c r="G132" s="9">
        <v>16586686244</v>
      </c>
      <c r="H132" s="12" t="s">
        <v>196</v>
      </c>
      <c r="I132" s="13">
        <v>3400</v>
      </c>
      <c r="J132" s="11">
        <v>46088</v>
      </c>
      <c r="K132" s="13">
        <v>3400</v>
      </c>
      <c r="L132" s="11">
        <v>46065</v>
      </c>
      <c r="M132" s="14">
        <v>-23</v>
      </c>
      <c r="N132" s="14">
        <f t="shared" si="8"/>
        <v>7</v>
      </c>
      <c r="O132" s="32">
        <f t="shared" si="9"/>
        <v>-78200</v>
      </c>
      <c r="P132" s="32">
        <f t="shared" si="10"/>
        <v>23800</v>
      </c>
      <c r="Q132" s="14">
        <f t="shared" si="11"/>
        <v>30</v>
      </c>
    </row>
    <row r="133" spans="1:17" x14ac:dyDescent="0.25">
      <c r="A133" s="9" t="s">
        <v>12</v>
      </c>
      <c r="B133" s="9" t="s">
        <v>170</v>
      </c>
      <c r="C133" s="9" t="s">
        <v>197</v>
      </c>
      <c r="D133" s="10" t="s">
        <v>198</v>
      </c>
      <c r="E133" s="11">
        <v>46060</v>
      </c>
      <c r="F133" s="11">
        <v>46060</v>
      </c>
      <c r="G133" s="9">
        <v>16605803648</v>
      </c>
      <c r="H133" s="12" t="s">
        <v>199</v>
      </c>
      <c r="I133" s="13">
        <v>3977.18</v>
      </c>
      <c r="J133" s="11">
        <v>46090</v>
      </c>
      <c r="K133" s="13">
        <v>3977.18</v>
      </c>
      <c r="L133" s="11">
        <v>46065</v>
      </c>
      <c r="M133" s="14">
        <v>-25</v>
      </c>
      <c r="N133" s="14">
        <f t="shared" si="8"/>
        <v>5</v>
      </c>
      <c r="O133" s="32">
        <f t="shared" si="9"/>
        <v>-99429.5</v>
      </c>
      <c r="P133" s="32">
        <f t="shared" si="10"/>
        <v>19885.899999999998</v>
      </c>
      <c r="Q133" s="14">
        <f t="shared" si="11"/>
        <v>30</v>
      </c>
    </row>
    <row r="134" spans="1:17" x14ac:dyDescent="0.25">
      <c r="A134" s="9" t="s">
        <v>12</v>
      </c>
      <c r="B134" s="9" t="s">
        <v>170</v>
      </c>
      <c r="C134" s="9" t="s">
        <v>65</v>
      </c>
      <c r="D134" s="10">
        <v>1157620491</v>
      </c>
      <c r="E134" s="11">
        <v>46063</v>
      </c>
      <c r="F134" s="11">
        <v>46063</v>
      </c>
      <c r="G134" s="9">
        <v>16621707712</v>
      </c>
      <c r="H134" s="12">
        <v>107</v>
      </c>
      <c r="I134" s="13">
        <v>354.4</v>
      </c>
      <c r="J134" s="11">
        <v>46093</v>
      </c>
      <c r="K134" s="13">
        <v>354.4</v>
      </c>
      <c r="L134" s="11">
        <v>46112</v>
      </c>
      <c r="M134" s="14">
        <v>-27</v>
      </c>
      <c r="N134" s="14">
        <f t="shared" si="8"/>
        <v>49</v>
      </c>
      <c r="O134" s="32">
        <f t="shared" si="9"/>
        <v>-9568.7999999999993</v>
      </c>
      <c r="P134" s="32">
        <f t="shared" si="10"/>
        <v>17365.599999999999</v>
      </c>
      <c r="Q134" s="14">
        <f t="shared" si="11"/>
        <v>30</v>
      </c>
    </row>
    <row r="135" spans="1:17" x14ac:dyDescent="0.25">
      <c r="A135" s="9" t="s">
        <v>12</v>
      </c>
      <c r="B135" s="9" t="s">
        <v>170</v>
      </c>
      <c r="C135" s="9" t="s">
        <v>187</v>
      </c>
      <c r="D135" s="10">
        <v>3509620484</v>
      </c>
      <c r="E135" s="11">
        <v>46063</v>
      </c>
      <c r="F135" s="11">
        <v>46063</v>
      </c>
      <c r="G135" s="9">
        <v>16623221339</v>
      </c>
      <c r="H135" s="12">
        <v>934</v>
      </c>
      <c r="I135" s="13">
        <v>3089.7</v>
      </c>
      <c r="J135" s="11">
        <v>46093</v>
      </c>
      <c r="K135" s="13">
        <v>2532.54</v>
      </c>
      <c r="L135" s="11">
        <v>46065</v>
      </c>
      <c r="M135" s="14">
        <v>-28</v>
      </c>
      <c r="N135" s="14">
        <f t="shared" si="8"/>
        <v>2</v>
      </c>
      <c r="O135" s="32">
        <f t="shared" si="9"/>
        <v>-70911.12</v>
      </c>
      <c r="P135" s="32">
        <f t="shared" si="10"/>
        <v>5065.08</v>
      </c>
      <c r="Q135" s="14">
        <f t="shared" si="11"/>
        <v>30</v>
      </c>
    </row>
    <row r="136" spans="1:17" x14ac:dyDescent="0.25">
      <c r="A136" s="9" t="s">
        <v>12</v>
      </c>
      <c r="B136" s="9" t="s">
        <v>170</v>
      </c>
      <c r="C136" s="9" t="s">
        <v>187</v>
      </c>
      <c r="D136" s="10">
        <v>3509620484</v>
      </c>
      <c r="E136" s="11">
        <v>46066</v>
      </c>
      <c r="F136" s="11">
        <v>46066</v>
      </c>
      <c r="G136" s="9">
        <v>16646260490</v>
      </c>
      <c r="H136" s="12">
        <v>1144</v>
      </c>
      <c r="I136" s="13">
        <v>2507.1</v>
      </c>
      <c r="J136" s="11">
        <v>46096</v>
      </c>
      <c r="K136" s="13">
        <v>2055</v>
      </c>
      <c r="L136" s="11">
        <v>46072</v>
      </c>
      <c r="M136" s="14">
        <v>-24</v>
      </c>
      <c r="N136" s="14">
        <f t="shared" si="8"/>
        <v>6</v>
      </c>
      <c r="O136" s="32">
        <f t="shared" si="9"/>
        <v>-49320</v>
      </c>
      <c r="P136" s="32">
        <f t="shared" si="10"/>
        <v>12330</v>
      </c>
      <c r="Q136" s="14">
        <f t="shared" si="11"/>
        <v>30</v>
      </c>
    </row>
    <row r="137" spans="1:17" x14ac:dyDescent="0.25">
      <c r="A137" s="9" t="s">
        <v>12</v>
      </c>
      <c r="B137" s="9" t="s">
        <v>170</v>
      </c>
      <c r="C137" s="9" t="s">
        <v>200</v>
      </c>
      <c r="D137" s="10">
        <v>1381160496</v>
      </c>
      <c r="E137" s="11">
        <v>46066</v>
      </c>
      <c r="F137" s="11">
        <v>46066</v>
      </c>
      <c r="G137" s="9">
        <v>16651228489</v>
      </c>
      <c r="H137" s="12" t="s">
        <v>201</v>
      </c>
      <c r="I137" s="13">
        <v>780</v>
      </c>
      <c r="J137" s="11">
        <v>46096</v>
      </c>
      <c r="K137" s="13">
        <v>780</v>
      </c>
      <c r="L137" s="11">
        <v>46071</v>
      </c>
      <c r="M137" s="14">
        <v>-25</v>
      </c>
      <c r="N137" s="14">
        <f t="shared" si="8"/>
        <v>5</v>
      </c>
      <c r="O137" s="32">
        <f t="shared" si="9"/>
        <v>-19500</v>
      </c>
      <c r="P137" s="32">
        <f t="shared" si="10"/>
        <v>3900</v>
      </c>
      <c r="Q137" s="14">
        <f t="shared" si="11"/>
        <v>30</v>
      </c>
    </row>
    <row r="138" spans="1:17" x14ac:dyDescent="0.25">
      <c r="A138" s="9" t="s">
        <v>12</v>
      </c>
      <c r="B138" s="9" t="s">
        <v>170</v>
      </c>
      <c r="C138" s="9" t="s">
        <v>171</v>
      </c>
      <c r="D138" s="10">
        <v>97103880585</v>
      </c>
      <c r="E138" s="11">
        <v>46073</v>
      </c>
      <c r="F138" s="11">
        <v>46073</v>
      </c>
      <c r="G138" s="9">
        <v>16701596924</v>
      </c>
      <c r="H138" s="12">
        <v>1026029376</v>
      </c>
      <c r="I138" s="13">
        <v>10.74</v>
      </c>
      <c r="J138" s="11">
        <v>46103</v>
      </c>
      <c r="K138" s="13">
        <v>10.74</v>
      </c>
      <c r="L138" s="11">
        <v>46083</v>
      </c>
      <c r="M138" s="14">
        <v>-20</v>
      </c>
      <c r="N138" s="14">
        <f t="shared" si="8"/>
        <v>10</v>
      </c>
      <c r="O138" s="32">
        <f t="shared" si="9"/>
        <v>-214.8</v>
      </c>
      <c r="P138" s="32">
        <f t="shared" si="10"/>
        <v>107.4</v>
      </c>
      <c r="Q138" s="14">
        <f t="shared" si="11"/>
        <v>30</v>
      </c>
    </row>
    <row r="139" spans="1:17" x14ac:dyDescent="0.25">
      <c r="A139" s="9" t="s">
        <v>12</v>
      </c>
      <c r="B139" s="9" t="s">
        <v>170</v>
      </c>
      <c r="C139" s="9" t="s">
        <v>202</v>
      </c>
      <c r="D139" s="10" t="s">
        <v>203</v>
      </c>
      <c r="E139" s="11">
        <v>46079</v>
      </c>
      <c r="F139" s="11">
        <v>46079</v>
      </c>
      <c r="G139" s="9">
        <v>16739562293</v>
      </c>
      <c r="H139" s="12" t="s">
        <v>161</v>
      </c>
      <c r="I139" s="13">
        <v>357.96</v>
      </c>
      <c r="J139" s="11">
        <v>46109</v>
      </c>
      <c r="K139" s="13">
        <v>357.96</v>
      </c>
      <c r="L139" s="11">
        <v>46097</v>
      </c>
      <c r="M139" s="14">
        <v>-21</v>
      </c>
      <c r="N139" s="14">
        <f t="shared" si="8"/>
        <v>18</v>
      </c>
      <c r="O139" s="32">
        <f t="shared" si="9"/>
        <v>-7517.16</v>
      </c>
      <c r="P139" s="32">
        <f t="shared" si="10"/>
        <v>6443.28</v>
      </c>
      <c r="Q139" s="14">
        <f t="shared" si="11"/>
        <v>30</v>
      </c>
    </row>
    <row r="140" spans="1:17" x14ac:dyDescent="0.25">
      <c r="A140" s="9" t="s">
        <v>12</v>
      </c>
      <c r="B140" s="9" t="s">
        <v>170</v>
      </c>
      <c r="C140" s="9" t="s">
        <v>174</v>
      </c>
      <c r="D140" s="10">
        <v>433790490</v>
      </c>
      <c r="E140" s="11">
        <v>46084</v>
      </c>
      <c r="F140" s="11">
        <v>46084</v>
      </c>
      <c r="G140" s="9">
        <v>16790184377</v>
      </c>
      <c r="H140" s="49">
        <v>202608000028</v>
      </c>
      <c r="I140" s="13">
        <v>28253.16</v>
      </c>
      <c r="J140" s="11">
        <v>46114</v>
      </c>
      <c r="K140" s="13">
        <v>23158.33</v>
      </c>
      <c r="L140" s="11">
        <v>46090</v>
      </c>
      <c r="M140" s="14">
        <v>-24</v>
      </c>
      <c r="N140" s="14">
        <f t="shared" si="8"/>
        <v>6</v>
      </c>
      <c r="O140" s="32">
        <f t="shared" si="9"/>
        <v>-555799.92000000004</v>
      </c>
      <c r="P140" s="32">
        <f t="shared" si="10"/>
        <v>138949.98000000001</v>
      </c>
      <c r="Q140" s="14">
        <f t="shared" si="11"/>
        <v>30</v>
      </c>
    </row>
    <row r="141" spans="1:17" x14ac:dyDescent="0.25">
      <c r="A141" s="9" t="s">
        <v>12</v>
      </c>
      <c r="B141" s="9" t="s">
        <v>224</v>
      </c>
      <c r="C141" s="9" t="s">
        <v>174</v>
      </c>
      <c r="D141" s="10">
        <v>433790490</v>
      </c>
      <c r="E141" s="11">
        <v>46087</v>
      </c>
      <c r="F141" s="11">
        <v>46087</v>
      </c>
      <c r="G141" s="9">
        <v>16820353792</v>
      </c>
      <c r="H141" s="49">
        <v>202608000031</v>
      </c>
      <c r="I141" s="13">
        <v>480.68</v>
      </c>
      <c r="J141" s="11">
        <v>46117</v>
      </c>
      <c r="K141" s="13">
        <v>394</v>
      </c>
      <c r="L141" s="11">
        <v>46099</v>
      </c>
      <c r="M141" s="14">
        <v>-18</v>
      </c>
      <c r="N141" s="14">
        <f t="shared" si="8"/>
        <v>12</v>
      </c>
      <c r="O141" s="32">
        <f t="shared" si="9"/>
        <v>-7092</v>
      </c>
      <c r="P141" s="32">
        <f t="shared" si="10"/>
        <v>4728</v>
      </c>
      <c r="Q141" s="14">
        <f t="shared" si="11"/>
        <v>30</v>
      </c>
    </row>
    <row r="142" spans="1:17" x14ac:dyDescent="0.25">
      <c r="A142" s="9" t="s">
        <v>12</v>
      </c>
      <c r="B142" s="9" t="s">
        <v>170</v>
      </c>
      <c r="C142" s="9" t="s">
        <v>204</v>
      </c>
      <c r="D142" s="10">
        <v>8261650587</v>
      </c>
      <c r="E142" s="11">
        <v>46091</v>
      </c>
      <c r="F142" s="11">
        <v>46091</v>
      </c>
      <c r="G142" s="9">
        <v>16846756491</v>
      </c>
      <c r="H142" s="12">
        <v>9</v>
      </c>
      <c r="I142" s="13">
        <v>4800</v>
      </c>
      <c r="J142" s="11">
        <v>46121</v>
      </c>
      <c r="K142" s="13">
        <v>3934.43</v>
      </c>
      <c r="L142" s="11">
        <v>46094</v>
      </c>
      <c r="M142" s="14">
        <v>-27</v>
      </c>
      <c r="N142" s="14">
        <f t="shared" si="8"/>
        <v>3</v>
      </c>
      <c r="O142" s="32">
        <f t="shared" si="9"/>
        <v>-106229.61</v>
      </c>
      <c r="P142" s="32">
        <f t="shared" si="10"/>
        <v>11803.289999999999</v>
      </c>
      <c r="Q142" s="14">
        <f t="shared" si="11"/>
        <v>30</v>
      </c>
    </row>
    <row r="143" spans="1:17" x14ac:dyDescent="0.25">
      <c r="A143" s="9" t="s">
        <v>12</v>
      </c>
      <c r="B143" s="9" t="s">
        <v>170</v>
      </c>
      <c r="C143" s="9" t="s">
        <v>187</v>
      </c>
      <c r="D143" s="10">
        <v>3509620484</v>
      </c>
      <c r="E143" s="11">
        <v>46101</v>
      </c>
      <c r="F143" s="11">
        <v>46101</v>
      </c>
      <c r="G143" s="9">
        <v>16929971696</v>
      </c>
      <c r="H143" s="12">
        <v>2292</v>
      </c>
      <c r="I143" s="13">
        <v>2327.63</v>
      </c>
      <c r="J143" s="11">
        <v>46131</v>
      </c>
      <c r="K143" s="13">
        <v>1907.89</v>
      </c>
      <c r="L143" s="11">
        <v>46111</v>
      </c>
      <c r="M143" s="14">
        <v>-20</v>
      </c>
      <c r="N143" s="14">
        <f t="shared" si="8"/>
        <v>10</v>
      </c>
      <c r="O143" s="32">
        <f t="shared" si="9"/>
        <v>-38157.800000000003</v>
      </c>
      <c r="P143" s="32">
        <f t="shared" si="10"/>
        <v>19078.900000000001</v>
      </c>
      <c r="Q143" s="14">
        <f t="shared" si="11"/>
        <v>30</v>
      </c>
    </row>
    <row r="144" spans="1:17" x14ac:dyDescent="0.25">
      <c r="A144" s="9" t="s">
        <v>12</v>
      </c>
      <c r="B144" s="9" t="s">
        <v>170</v>
      </c>
      <c r="C144" s="9" t="s">
        <v>187</v>
      </c>
      <c r="D144" s="10">
        <v>3509620484</v>
      </c>
      <c r="E144" s="11">
        <v>46101</v>
      </c>
      <c r="F144" s="11">
        <v>46101</v>
      </c>
      <c r="G144" s="9">
        <v>16929977457</v>
      </c>
      <c r="H144" s="12">
        <v>2286</v>
      </c>
      <c r="I144" s="13">
        <v>2032.15</v>
      </c>
      <c r="J144" s="11">
        <v>46131</v>
      </c>
      <c r="K144" s="13">
        <v>1665.7</v>
      </c>
      <c r="L144" s="11">
        <v>46111</v>
      </c>
      <c r="M144" s="14">
        <v>-20</v>
      </c>
      <c r="N144" s="14">
        <f t="shared" si="8"/>
        <v>10</v>
      </c>
      <c r="O144" s="32">
        <f t="shared" si="9"/>
        <v>-33314</v>
      </c>
      <c r="P144" s="32">
        <f t="shared" si="10"/>
        <v>16657</v>
      </c>
      <c r="Q144" s="14">
        <f t="shared" si="11"/>
        <v>30</v>
      </c>
    </row>
    <row r="145" spans="1:17" x14ac:dyDescent="0.25">
      <c r="A145" s="9" t="s">
        <v>12</v>
      </c>
      <c r="B145" s="9" t="s">
        <v>205</v>
      </c>
      <c r="C145" s="9" t="s">
        <v>206</v>
      </c>
      <c r="D145" s="10">
        <v>1676420514</v>
      </c>
      <c r="E145" s="11">
        <v>46031</v>
      </c>
      <c r="F145" s="11">
        <v>46031</v>
      </c>
      <c r="G145" s="9">
        <v>16391328925</v>
      </c>
      <c r="H145" s="12">
        <v>27</v>
      </c>
      <c r="I145" s="13">
        <v>6413.24</v>
      </c>
      <c r="J145" s="11">
        <v>46061</v>
      </c>
      <c r="K145" s="13">
        <v>6413.24</v>
      </c>
      <c r="L145" s="11">
        <v>46037</v>
      </c>
      <c r="M145" s="14">
        <v>-24</v>
      </c>
      <c r="N145" s="14">
        <f t="shared" si="8"/>
        <v>6</v>
      </c>
      <c r="O145" s="32">
        <f t="shared" si="9"/>
        <v>-153917.76000000001</v>
      </c>
      <c r="P145" s="32">
        <f t="shared" si="10"/>
        <v>38479.440000000002</v>
      </c>
      <c r="Q145" s="14">
        <f t="shared" si="11"/>
        <v>30</v>
      </c>
    </row>
    <row r="146" spans="1:17" x14ac:dyDescent="0.25">
      <c r="A146" s="9" t="s">
        <v>12</v>
      </c>
      <c r="B146" s="9" t="s">
        <v>205</v>
      </c>
      <c r="C146" s="9" t="s">
        <v>207</v>
      </c>
      <c r="D146" s="10" t="s">
        <v>208</v>
      </c>
      <c r="E146" s="11">
        <v>46036</v>
      </c>
      <c r="F146" s="11">
        <v>46036</v>
      </c>
      <c r="G146" s="9">
        <v>16431068847</v>
      </c>
      <c r="H146" s="12">
        <v>2</v>
      </c>
      <c r="I146" s="13">
        <v>5152.5600000000004</v>
      </c>
      <c r="J146" s="11">
        <v>46066</v>
      </c>
      <c r="K146" s="13">
        <v>5152.5600000000004</v>
      </c>
      <c r="L146" s="11">
        <v>46042</v>
      </c>
      <c r="M146" s="14">
        <v>-24</v>
      </c>
      <c r="N146" s="14">
        <f t="shared" si="8"/>
        <v>6</v>
      </c>
      <c r="O146" s="32">
        <f t="shared" si="9"/>
        <v>-123661.44</v>
      </c>
      <c r="P146" s="32">
        <f t="shared" si="10"/>
        <v>30915.360000000001</v>
      </c>
      <c r="Q146" s="14">
        <f t="shared" si="11"/>
        <v>30</v>
      </c>
    </row>
    <row r="147" spans="1:17" x14ac:dyDescent="0.25">
      <c r="A147" s="9" t="s">
        <v>12</v>
      </c>
      <c r="B147" s="9" t="s">
        <v>209</v>
      </c>
      <c r="C147" s="9" t="s">
        <v>210</v>
      </c>
      <c r="D147" s="10">
        <v>1371740497</v>
      </c>
      <c r="E147" s="11">
        <v>46022</v>
      </c>
      <c r="F147" s="11">
        <v>46022</v>
      </c>
      <c r="G147" s="9">
        <v>16348891237</v>
      </c>
      <c r="H147" s="12">
        <v>796</v>
      </c>
      <c r="I147" s="13">
        <v>2147.1999999999998</v>
      </c>
      <c r="J147" s="11">
        <v>46052</v>
      </c>
      <c r="K147" s="13">
        <v>1760</v>
      </c>
      <c r="L147" s="11">
        <v>46034</v>
      </c>
      <c r="M147" s="14">
        <v>-18</v>
      </c>
      <c r="N147" s="14">
        <f t="shared" si="8"/>
        <v>12</v>
      </c>
      <c r="O147" s="32">
        <f t="shared" si="9"/>
        <v>-31680</v>
      </c>
      <c r="P147" s="32">
        <f t="shared" si="10"/>
        <v>21120</v>
      </c>
      <c r="Q147" s="14">
        <f t="shared" si="11"/>
        <v>30</v>
      </c>
    </row>
    <row r="148" spans="1:17" x14ac:dyDescent="0.25">
      <c r="A148" s="9" t="s">
        <v>12</v>
      </c>
      <c r="B148" s="9" t="s">
        <v>209</v>
      </c>
      <c r="C148" s="9" t="s">
        <v>210</v>
      </c>
      <c r="D148" s="10">
        <v>1371740497</v>
      </c>
      <c r="E148" s="11">
        <v>46022</v>
      </c>
      <c r="F148" s="11">
        <v>46022</v>
      </c>
      <c r="G148" s="9">
        <v>16348900163</v>
      </c>
      <c r="H148" s="12">
        <v>797</v>
      </c>
      <c r="I148" s="13">
        <v>878.4</v>
      </c>
      <c r="J148" s="11">
        <v>46052</v>
      </c>
      <c r="K148" s="13">
        <v>720</v>
      </c>
      <c r="L148" s="11">
        <v>46034</v>
      </c>
      <c r="M148" s="14">
        <v>-18</v>
      </c>
      <c r="N148" s="14">
        <f t="shared" si="8"/>
        <v>12</v>
      </c>
      <c r="O148" s="32">
        <f t="shared" si="9"/>
        <v>-12960</v>
      </c>
      <c r="P148" s="32">
        <f t="shared" si="10"/>
        <v>8640</v>
      </c>
      <c r="Q148" s="14">
        <f t="shared" si="11"/>
        <v>30</v>
      </c>
    </row>
    <row r="149" spans="1:17" x14ac:dyDescent="0.25">
      <c r="A149" s="9" t="s">
        <v>12</v>
      </c>
      <c r="B149" s="9" t="s">
        <v>209</v>
      </c>
      <c r="C149" s="9" t="s">
        <v>211</v>
      </c>
      <c r="D149" s="10">
        <v>378740344</v>
      </c>
      <c r="E149" s="11">
        <v>46034</v>
      </c>
      <c r="F149" s="11">
        <v>46034</v>
      </c>
      <c r="G149" s="9">
        <v>16410824751</v>
      </c>
      <c r="H149" s="12" t="s">
        <v>212</v>
      </c>
      <c r="I149" s="13">
        <v>8873.16</v>
      </c>
      <c r="J149" s="11">
        <v>46064</v>
      </c>
      <c r="K149" s="13">
        <v>7273.08</v>
      </c>
      <c r="L149" s="11">
        <v>46037</v>
      </c>
      <c r="M149" s="14">
        <v>-27</v>
      </c>
      <c r="N149" s="14">
        <f t="shared" si="8"/>
        <v>3</v>
      </c>
      <c r="O149" s="32">
        <f t="shared" si="9"/>
        <v>-196373.16</v>
      </c>
      <c r="P149" s="32">
        <f t="shared" si="10"/>
        <v>21819.239999999998</v>
      </c>
      <c r="Q149" s="14">
        <f t="shared" si="11"/>
        <v>30</v>
      </c>
    </row>
    <row r="150" spans="1:17" x14ac:dyDescent="0.25">
      <c r="A150" s="9" t="s">
        <v>12</v>
      </c>
      <c r="B150" s="9" t="s">
        <v>209</v>
      </c>
      <c r="C150" s="9" t="s">
        <v>213</v>
      </c>
      <c r="D150" s="10">
        <v>2425810500</v>
      </c>
      <c r="E150" s="11">
        <v>46036</v>
      </c>
      <c r="F150" s="11">
        <v>46036</v>
      </c>
      <c r="G150" s="9">
        <v>16436062530</v>
      </c>
      <c r="H150" s="12" t="s">
        <v>214</v>
      </c>
      <c r="I150" s="13">
        <v>3986.47</v>
      </c>
      <c r="J150" s="11">
        <v>46066</v>
      </c>
      <c r="K150" s="13">
        <v>3267.6</v>
      </c>
      <c r="L150" s="11">
        <v>46050</v>
      </c>
      <c r="M150" s="14">
        <v>-16</v>
      </c>
      <c r="N150" s="14">
        <f t="shared" si="8"/>
        <v>14</v>
      </c>
      <c r="O150" s="32">
        <f t="shared" si="9"/>
        <v>-52281.599999999999</v>
      </c>
      <c r="P150" s="32">
        <f t="shared" si="10"/>
        <v>45746.400000000001</v>
      </c>
      <c r="Q150" s="14">
        <f t="shared" si="11"/>
        <v>30</v>
      </c>
    </row>
    <row r="151" spans="1:17" x14ac:dyDescent="0.25">
      <c r="A151" s="9" t="s">
        <v>12</v>
      </c>
      <c r="B151" s="9" t="s">
        <v>209</v>
      </c>
      <c r="C151" s="9" t="s">
        <v>215</v>
      </c>
      <c r="D151" s="10">
        <v>10209790152</v>
      </c>
      <c r="E151" s="11">
        <v>46052</v>
      </c>
      <c r="F151" s="11">
        <v>46052</v>
      </c>
      <c r="G151" s="9">
        <v>16539912733</v>
      </c>
      <c r="H151" s="12">
        <v>75713173</v>
      </c>
      <c r="I151" s="13">
        <v>4368</v>
      </c>
      <c r="J151" s="11">
        <v>46082</v>
      </c>
      <c r="K151" s="13">
        <v>4200</v>
      </c>
      <c r="L151" s="11">
        <v>46065</v>
      </c>
      <c r="M151" s="14">
        <v>-17</v>
      </c>
      <c r="N151" s="14">
        <f t="shared" si="8"/>
        <v>13</v>
      </c>
      <c r="O151" s="32">
        <f t="shared" si="9"/>
        <v>-71400</v>
      </c>
      <c r="P151" s="32">
        <f t="shared" si="10"/>
        <v>54600</v>
      </c>
      <c r="Q151" s="14">
        <f t="shared" si="11"/>
        <v>30</v>
      </c>
    </row>
    <row r="152" spans="1:17" x14ac:dyDescent="0.25">
      <c r="A152" s="9" t="s">
        <v>12</v>
      </c>
      <c r="B152" s="9" t="s">
        <v>209</v>
      </c>
      <c r="C152" s="9" t="s">
        <v>210</v>
      </c>
      <c r="D152" s="10">
        <v>1371740497</v>
      </c>
      <c r="E152" s="11">
        <v>46059</v>
      </c>
      <c r="F152" s="11">
        <v>46059</v>
      </c>
      <c r="G152" s="9">
        <v>16595833909</v>
      </c>
      <c r="H152" s="12">
        <v>62</v>
      </c>
      <c r="I152" s="13">
        <v>2586.4</v>
      </c>
      <c r="J152" s="11">
        <v>46089</v>
      </c>
      <c r="K152" s="13">
        <v>2120</v>
      </c>
      <c r="L152" s="11">
        <v>46064</v>
      </c>
      <c r="M152" s="14">
        <v>-25</v>
      </c>
      <c r="N152" s="14">
        <f t="shared" si="8"/>
        <v>5</v>
      </c>
      <c r="O152" s="32">
        <f t="shared" si="9"/>
        <v>-53000</v>
      </c>
      <c r="P152" s="32">
        <f t="shared" si="10"/>
        <v>10600</v>
      </c>
      <c r="Q152" s="14">
        <f t="shared" si="11"/>
        <v>30</v>
      </c>
    </row>
    <row r="153" spans="1:17" x14ac:dyDescent="0.25">
      <c r="A153" s="9" t="s">
        <v>12</v>
      </c>
      <c r="B153" s="9" t="s">
        <v>209</v>
      </c>
      <c r="C153" s="9" t="s">
        <v>210</v>
      </c>
      <c r="D153" s="10">
        <v>1371740497</v>
      </c>
      <c r="E153" s="11">
        <v>46059</v>
      </c>
      <c r="F153" s="11">
        <v>46059</v>
      </c>
      <c r="G153" s="9">
        <v>16595866559</v>
      </c>
      <c r="H153" s="12">
        <v>51</v>
      </c>
      <c r="I153" s="13">
        <v>854</v>
      </c>
      <c r="J153" s="11">
        <v>46089</v>
      </c>
      <c r="K153" s="13">
        <v>700</v>
      </c>
      <c r="L153" s="11">
        <v>46064</v>
      </c>
      <c r="M153" s="14">
        <v>-25</v>
      </c>
      <c r="N153" s="14">
        <f t="shared" si="8"/>
        <v>5</v>
      </c>
      <c r="O153" s="32">
        <f t="shared" si="9"/>
        <v>-17500</v>
      </c>
      <c r="P153" s="32">
        <f t="shared" si="10"/>
        <v>3500</v>
      </c>
      <c r="Q153" s="14">
        <f t="shared" si="11"/>
        <v>30</v>
      </c>
    </row>
    <row r="154" spans="1:17" x14ac:dyDescent="0.25">
      <c r="A154" s="9" t="s">
        <v>12</v>
      </c>
      <c r="B154" s="9" t="s">
        <v>209</v>
      </c>
      <c r="C154" s="9" t="s">
        <v>216</v>
      </c>
      <c r="D154" s="10">
        <v>2681950404</v>
      </c>
      <c r="E154" s="11">
        <v>46077</v>
      </c>
      <c r="F154" s="11">
        <v>46077</v>
      </c>
      <c r="G154" s="9">
        <v>16722192503</v>
      </c>
      <c r="H154" s="12" t="s">
        <v>217</v>
      </c>
      <c r="I154" s="13">
        <v>2848.7</v>
      </c>
      <c r="J154" s="11">
        <v>46107</v>
      </c>
      <c r="K154" s="13">
        <v>2335</v>
      </c>
      <c r="L154" s="11">
        <v>46090</v>
      </c>
      <c r="M154" s="14">
        <v>-17</v>
      </c>
      <c r="N154" s="14">
        <f t="shared" si="8"/>
        <v>13</v>
      </c>
      <c r="O154" s="32">
        <f t="shared" si="9"/>
        <v>-39695</v>
      </c>
      <c r="P154" s="32">
        <f t="shared" si="10"/>
        <v>30355</v>
      </c>
      <c r="Q154" s="14">
        <f t="shared" si="11"/>
        <v>30</v>
      </c>
    </row>
    <row r="155" spans="1:17" x14ac:dyDescent="0.25">
      <c r="A155" s="9" t="s">
        <v>12</v>
      </c>
      <c r="B155" s="9" t="s">
        <v>209</v>
      </c>
      <c r="C155" s="9" t="s">
        <v>210</v>
      </c>
      <c r="D155" s="10">
        <v>1371740497</v>
      </c>
      <c r="E155" s="11">
        <v>46084</v>
      </c>
      <c r="F155" s="11">
        <v>46084</v>
      </c>
      <c r="G155" s="9">
        <v>16788862080</v>
      </c>
      <c r="H155" s="12">
        <v>133</v>
      </c>
      <c r="I155" s="13">
        <v>1171.2</v>
      </c>
      <c r="J155" s="11">
        <v>46114</v>
      </c>
      <c r="K155" s="13">
        <v>960</v>
      </c>
      <c r="L155" s="11">
        <v>46094</v>
      </c>
      <c r="M155" s="14">
        <v>-20</v>
      </c>
      <c r="N155" s="14">
        <f t="shared" si="8"/>
        <v>10</v>
      </c>
      <c r="O155" s="32">
        <f t="shared" si="9"/>
        <v>-19200</v>
      </c>
      <c r="P155" s="32">
        <f t="shared" si="10"/>
        <v>9600</v>
      </c>
      <c r="Q155" s="14">
        <f t="shared" si="11"/>
        <v>30</v>
      </c>
    </row>
    <row r="156" spans="1:17" x14ac:dyDescent="0.25">
      <c r="A156" s="9" t="s">
        <v>12</v>
      </c>
      <c r="B156" s="9" t="s">
        <v>209</v>
      </c>
      <c r="C156" s="9" t="s">
        <v>210</v>
      </c>
      <c r="D156" s="10">
        <v>1371740497</v>
      </c>
      <c r="E156" s="11">
        <v>46084</v>
      </c>
      <c r="F156" s="11">
        <v>46084</v>
      </c>
      <c r="G156" s="9">
        <v>16788884384</v>
      </c>
      <c r="H156" s="12">
        <v>136</v>
      </c>
      <c r="I156" s="13">
        <v>2757.2</v>
      </c>
      <c r="J156" s="11">
        <v>46114</v>
      </c>
      <c r="K156" s="13">
        <v>2260</v>
      </c>
      <c r="L156" s="11">
        <v>46094</v>
      </c>
      <c r="M156" s="14">
        <v>-20</v>
      </c>
      <c r="N156" s="14">
        <f t="shared" si="8"/>
        <v>10</v>
      </c>
      <c r="O156" s="32">
        <f t="shared" si="9"/>
        <v>-45200</v>
      </c>
      <c r="P156" s="32">
        <f t="shared" si="10"/>
        <v>22600</v>
      </c>
      <c r="Q156" s="14">
        <f t="shared" si="11"/>
        <v>30</v>
      </c>
    </row>
    <row r="157" spans="1:17" x14ac:dyDescent="0.25">
      <c r="A157" s="9" t="s">
        <v>12</v>
      </c>
      <c r="B157" s="9" t="s">
        <v>209</v>
      </c>
      <c r="C157" s="9" t="s">
        <v>211</v>
      </c>
      <c r="D157" s="10">
        <v>378740344</v>
      </c>
      <c r="E157" s="11">
        <v>46091</v>
      </c>
      <c r="F157" s="11">
        <v>46091</v>
      </c>
      <c r="G157" s="9">
        <v>16847660858</v>
      </c>
      <c r="H157" s="12" t="s">
        <v>218</v>
      </c>
      <c r="I157" s="13">
        <v>8873.16</v>
      </c>
      <c r="J157" s="11">
        <v>46121</v>
      </c>
      <c r="K157" s="13">
        <v>7273.08</v>
      </c>
      <c r="L157" s="11">
        <v>46099</v>
      </c>
      <c r="M157" s="14">
        <v>-22</v>
      </c>
      <c r="N157" s="14">
        <f t="shared" si="8"/>
        <v>8</v>
      </c>
      <c r="O157" s="32">
        <f t="shared" si="9"/>
        <v>-160007.76</v>
      </c>
      <c r="P157" s="32">
        <f t="shared" si="10"/>
        <v>58184.639999999999</v>
      </c>
      <c r="Q157" s="14">
        <f t="shared" si="11"/>
        <v>30</v>
      </c>
    </row>
    <row r="158" spans="1:17" x14ac:dyDescent="0.25">
      <c r="A158" s="9" t="s">
        <v>12</v>
      </c>
      <c r="B158" s="9" t="s">
        <v>209</v>
      </c>
      <c r="C158" s="9" t="s">
        <v>211</v>
      </c>
      <c r="D158" s="10">
        <v>378740344</v>
      </c>
      <c r="E158" s="11">
        <v>46091</v>
      </c>
      <c r="F158" s="11">
        <v>46091</v>
      </c>
      <c r="G158" s="9">
        <v>16847661061</v>
      </c>
      <c r="H158" s="12" t="s">
        <v>219</v>
      </c>
      <c r="I158" s="13">
        <v>8873.16</v>
      </c>
      <c r="J158" s="11">
        <v>46121</v>
      </c>
      <c r="K158" s="13">
        <v>7273.08</v>
      </c>
      <c r="L158" s="11">
        <v>46099</v>
      </c>
      <c r="M158" s="14">
        <v>-22</v>
      </c>
      <c r="N158" s="14">
        <f t="shared" si="8"/>
        <v>8</v>
      </c>
      <c r="O158" s="32">
        <f t="shared" si="9"/>
        <v>-160007.76</v>
      </c>
      <c r="P158" s="32">
        <f t="shared" si="10"/>
        <v>58184.639999999999</v>
      </c>
      <c r="Q158" s="14">
        <f t="shared" si="11"/>
        <v>30</v>
      </c>
    </row>
    <row r="159" spans="1:17" x14ac:dyDescent="0.25">
      <c r="A159" s="9" t="s">
        <v>12</v>
      </c>
      <c r="B159" s="9" t="s">
        <v>220</v>
      </c>
      <c r="C159" s="9" t="s">
        <v>221</v>
      </c>
      <c r="D159" s="10">
        <v>3948150929</v>
      </c>
      <c r="E159" s="11">
        <v>46070</v>
      </c>
      <c r="F159" s="11">
        <v>46070</v>
      </c>
      <c r="G159" s="9">
        <v>16682112733</v>
      </c>
      <c r="H159" s="12" t="s">
        <v>222</v>
      </c>
      <c r="I159" s="13">
        <v>5397.04</v>
      </c>
      <c r="J159" s="11">
        <v>46100</v>
      </c>
      <c r="K159" s="13">
        <v>4423.8</v>
      </c>
      <c r="L159" s="11">
        <v>46071</v>
      </c>
      <c r="M159" s="14">
        <v>-29</v>
      </c>
      <c r="N159" s="14">
        <f t="shared" si="8"/>
        <v>1</v>
      </c>
      <c r="O159" s="32">
        <f t="shared" si="9"/>
        <v>-128290.20000000001</v>
      </c>
      <c r="P159" s="32">
        <f t="shared" si="10"/>
        <v>4423.8</v>
      </c>
      <c r="Q159" s="14">
        <f t="shared" si="11"/>
        <v>30</v>
      </c>
    </row>
    <row r="160" spans="1:17" x14ac:dyDescent="0.25">
      <c r="A160" s="9" t="s">
        <v>12</v>
      </c>
      <c r="B160" s="9" t="s">
        <v>223</v>
      </c>
      <c r="C160" s="9" t="s">
        <v>175</v>
      </c>
      <c r="D160" s="10">
        <v>890370372</v>
      </c>
      <c r="E160" s="11">
        <v>46049</v>
      </c>
      <c r="F160" s="11">
        <v>46049</v>
      </c>
      <c r="G160" s="9">
        <v>16515029321</v>
      </c>
      <c r="H160" s="12">
        <v>26260056</v>
      </c>
      <c r="I160" s="13">
        <v>84036.04</v>
      </c>
      <c r="J160" s="11">
        <v>46079</v>
      </c>
      <c r="K160" s="13">
        <v>68882</v>
      </c>
      <c r="L160" s="11">
        <v>46051</v>
      </c>
      <c r="M160" s="14">
        <v>-28</v>
      </c>
      <c r="N160" s="14">
        <f t="shared" si="8"/>
        <v>2</v>
      </c>
      <c r="O160" s="32">
        <f t="shared" si="9"/>
        <v>-1928696</v>
      </c>
      <c r="P160" s="32">
        <f t="shared" si="10"/>
        <v>137764</v>
      </c>
      <c r="Q160" s="14">
        <f t="shared" si="11"/>
        <v>30</v>
      </c>
    </row>
    <row r="161" spans="1:17" x14ac:dyDescent="0.25">
      <c r="A161" s="9" t="s">
        <v>12</v>
      </c>
      <c r="B161" s="9" t="s">
        <v>223</v>
      </c>
      <c r="C161" s="9" t="s">
        <v>175</v>
      </c>
      <c r="D161" s="10">
        <v>890370372</v>
      </c>
      <c r="E161" s="11">
        <v>46059</v>
      </c>
      <c r="F161" s="11">
        <v>46059</v>
      </c>
      <c r="G161" s="9">
        <v>16597929780</v>
      </c>
      <c r="H161" s="12">
        <v>26260180</v>
      </c>
      <c r="I161" s="13">
        <v>488</v>
      </c>
      <c r="J161" s="11">
        <v>46089</v>
      </c>
      <c r="K161" s="13">
        <v>400</v>
      </c>
      <c r="L161" s="11">
        <v>46065</v>
      </c>
      <c r="M161" s="14">
        <v>-24</v>
      </c>
      <c r="N161" s="14">
        <f t="shared" si="8"/>
        <v>6</v>
      </c>
      <c r="O161" s="32">
        <f t="shared" si="9"/>
        <v>-9600</v>
      </c>
      <c r="P161" s="32">
        <f t="shared" si="10"/>
        <v>2400</v>
      </c>
      <c r="Q161" s="14">
        <f t="shared" si="11"/>
        <v>30</v>
      </c>
    </row>
    <row r="162" spans="1:17" x14ac:dyDescent="0.25">
      <c r="A162" s="9" t="s">
        <v>12</v>
      </c>
      <c r="B162" s="9" t="s">
        <v>223</v>
      </c>
      <c r="C162" s="9" t="s">
        <v>175</v>
      </c>
      <c r="D162" s="10">
        <v>890370372</v>
      </c>
      <c r="E162" s="11">
        <v>46073</v>
      </c>
      <c r="F162" s="11">
        <v>46073</v>
      </c>
      <c r="G162" s="9">
        <v>16702669348</v>
      </c>
      <c r="H162" s="12">
        <v>26260231</v>
      </c>
      <c r="I162" s="13">
        <v>5917</v>
      </c>
      <c r="J162" s="11">
        <v>46103</v>
      </c>
      <c r="K162" s="13">
        <v>4850</v>
      </c>
      <c r="L162" s="11">
        <v>46083</v>
      </c>
      <c r="M162" s="14">
        <v>-20</v>
      </c>
      <c r="N162" s="14">
        <f t="shared" si="8"/>
        <v>10</v>
      </c>
      <c r="O162" s="32">
        <f t="shared" si="9"/>
        <v>-97000</v>
      </c>
      <c r="P162" s="32">
        <f t="shared" si="10"/>
        <v>48500</v>
      </c>
      <c r="Q162" s="14">
        <f t="shared" si="11"/>
        <v>30</v>
      </c>
    </row>
    <row r="163" spans="1:17" x14ac:dyDescent="0.25">
      <c r="A163" s="9" t="s">
        <v>12</v>
      </c>
      <c r="B163" s="9" t="s">
        <v>224</v>
      </c>
      <c r="C163" s="9" t="s">
        <v>225</v>
      </c>
      <c r="D163" s="10">
        <v>1834690503</v>
      </c>
      <c r="E163" s="11">
        <v>46004</v>
      </c>
      <c r="F163" s="11">
        <v>46004</v>
      </c>
      <c r="G163" s="9">
        <v>16222263649</v>
      </c>
      <c r="H163" s="12">
        <v>136</v>
      </c>
      <c r="I163" s="13">
        <v>24991.11</v>
      </c>
      <c r="J163" s="11">
        <v>46034</v>
      </c>
      <c r="K163" s="13">
        <v>20484.52</v>
      </c>
      <c r="L163" s="11">
        <v>46051</v>
      </c>
      <c r="M163" s="14">
        <v>17</v>
      </c>
      <c r="N163" s="14">
        <f t="shared" si="8"/>
        <v>47</v>
      </c>
      <c r="O163" s="32">
        <f t="shared" si="9"/>
        <v>348236.84</v>
      </c>
      <c r="P163" s="32">
        <f t="shared" si="10"/>
        <v>962772.44000000006</v>
      </c>
      <c r="Q163" s="14">
        <f t="shared" si="11"/>
        <v>30</v>
      </c>
    </row>
    <row r="164" spans="1:17" x14ac:dyDescent="0.25">
      <c r="A164" s="9" t="s">
        <v>12</v>
      </c>
      <c r="B164" s="9" t="s">
        <v>224</v>
      </c>
      <c r="C164" s="9" t="s">
        <v>226</v>
      </c>
      <c r="D164" s="10">
        <v>2059200499</v>
      </c>
      <c r="E164" s="11">
        <v>46004</v>
      </c>
      <c r="F164" s="11">
        <v>46004</v>
      </c>
      <c r="G164" s="9">
        <v>16229579255</v>
      </c>
      <c r="H164" s="12">
        <v>908</v>
      </c>
      <c r="I164" s="13">
        <v>1556.01</v>
      </c>
      <c r="J164" s="11">
        <v>46034</v>
      </c>
      <c r="K164" s="13">
        <v>1275.42</v>
      </c>
      <c r="L164" s="11">
        <v>46051</v>
      </c>
      <c r="M164" s="14">
        <v>17</v>
      </c>
      <c r="N164" s="14">
        <f t="shared" si="8"/>
        <v>47</v>
      </c>
      <c r="O164" s="32">
        <f t="shared" si="9"/>
        <v>21682.14</v>
      </c>
      <c r="P164" s="32">
        <f t="shared" si="10"/>
        <v>59944.740000000005</v>
      </c>
      <c r="Q164" s="14">
        <f t="shared" si="11"/>
        <v>30</v>
      </c>
    </row>
    <row r="165" spans="1:17" x14ac:dyDescent="0.25">
      <c r="A165" s="9" t="s">
        <v>12</v>
      </c>
      <c r="B165" s="9" t="s">
        <v>224</v>
      </c>
      <c r="C165" s="9" t="s">
        <v>227</v>
      </c>
      <c r="D165" s="10">
        <v>1358390431</v>
      </c>
      <c r="E165" s="11">
        <v>46007</v>
      </c>
      <c r="F165" s="11">
        <v>46007</v>
      </c>
      <c r="G165" s="9">
        <v>16249413092</v>
      </c>
      <c r="H165" s="12">
        <v>85986</v>
      </c>
      <c r="I165" s="13">
        <v>5476.7</v>
      </c>
      <c r="J165" s="11">
        <v>46037</v>
      </c>
      <c r="K165" s="13">
        <v>4489.1000000000004</v>
      </c>
      <c r="L165" s="11">
        <v>46045</v>
      </c>
      <c r="M165" s="14">
        <v>8</v>
      </c>
      <c r="N165" s="14">
        <f t="shared" si="8"/>
        <v>38</v>
      </c>
      <c r="O165" s="32">
        <f t="shared" si="9"/>
        <v>35912.800000000003</v>
      </c>
      <c r="P165" s="32">
        <f t="shared" si="10"/>
        <v>170585.80000000002</v>
      </c>
      <c r="Q165" s="14">
        <f t="shared" si="11"/>
        <v>30</v>
      </c>
    </row>
    <row r="166" spans="1:17" x14ac:dyDescent="0.25">
      <c r="A166" s="9" t="s">
        <v>12</v>
      </c>
      <c r="B166" s="9" t="s">
        <v>67</v>
      </c>
      <c r="C166" s="9" t="s">
        <v>228</v>
      </c>
      <c r="D166" s="10">
        <v>1248990507</v>
      </c>
      <c r="E166" s="11">
        <v>46008</v>
      </c>
      <c r="F166" s="11">
        <v>46008</v>
      </c>
      <c r="G166" s="9">
        <v>16264175481</v>
      </c>
      <c r="H166" s="12" t="s">
        <v>229</v>
      </c>
      <c r="I166" s="13">
        <v>109074.03</v>
      </c>
      <c r="J166" s="11">
        <v>46038</v>
      </c>
      <c r="K166" s="13">
        <v>89404.93</v>
      </c>
      <c r="L166" s="11">
        <v>46035</v>
      </c>
      <c r="M166" s="14">
        <v>-3</v>
      </c>
      <c r="N166" s="14">
        <f t="shared" si="8"/>
        <v>27</v>
      </c>
      <c r="O166" s="32">
        <f t="shared" si="9"/>
        <v>-268214.78999999998</v>
      </c>
      <c r="P166" s="32">
        <f t="shared" si="10"/>
        <v>2413933.11</v>
      </c>
      <c r="Q166" s="14">
        <f t="shared" si="11"/>
        <v>30</v>
      </c>
    </row>
    <row r="167" spans="1:17" x14ac:dyDescent="0.25">
      <c r="A167" s="9" t="s">
        <v>12</v>
      </c>
      <c r="B167" s="9" t="s">
        <v>224</v>
      </c>
      <c r="C167" s="9" t="s">
        <v>230</v>
      </c>
      <c r="D167" s="10">
        <v>362100497</v>
      </c>
      <c r="E167" s="11">
        <v>46022</v>
      </c>
      <c r="F167" s="11">
        <v>46022</v>
      </c>
      <c r="G167" s="9">
        <v>16349593512</v>
      </c>
      <c r="H167" s="12">
        <v>202511000013</v>
      </c>
      <c r="I167" s="13">
        <v>5429</v>
      </c>
      <c r="J167" s="11">
        <v>46052</v>
      </c>
      <c r="K167" s="13">
        <v>4450</v>
      </c>
      <c r="L167" s="11">
        <v>46049</v>
      </c>
      <c r="M167" s="14">
        <v>-3</v>
      </c>
      <c r="N167" s="14">
        <f t="shared" si="8"/>
        <v>27</v>
      </c>
      <c r="O167" s="32">
        <f t="shared" si="9"/>
        <v>-13350</v>
      </c>
      <c r="P167" s="32">
        <f t="shared" si="10"/>
        <v>120150</v>
      </c>
      <c r="Q167" s="14">
        <f t="shared" si="11"/>
        <v>30</v>
      </c>
    </row>
    <row r="168" spans="1:17" x14ac:dyDescent="0.25">
      <c r="A168" s="9" t="s">
        <v>12</v>
      </c>
      <c r="B168" s="9" t="s">
        <v>224</v>
      </c>
      <c r="C168" s="9" t="s">
        <v>231</v>
      </c>
      <c r="D168" s="10">
        <v>6357310488</v>
      </c>
      <c r="E168" s="11">
        <v>46027</v>
      </c>
      <c r="F168" s="11">
        <v>46027</v>
      </c>
      <c r="G168" s="9">
        <v>16370751525</v>
      </c>
      <c r="H168" s="12">
        <v>577</v>
      </c>
      <c r="I168" s="13">
        <v>2704</v>
      </c>
      <c r="J168" s="11">
        <v>46057</v>
      </c>
      <c r="K168" s="13">
        <v>2600</v>
      </c>
      <c r="L168" s="11">
        <v>46066</v>
      </c>
      <c r="M168" s="14">
        <v>-23</v>
      </c>
      <c r="N168" s="14">
        <f t="shared" si="8"/>
        <v>39</v>
      </c>
      <c r="O168" s="32">
        <f t="shared" si="9"/>
        <v>-59800</v>
      </c>
      <c r="P168" s="32">
        <f t="shared" si="10"/>
        <v>101400</v>
      </c>
      <c r="Q168" s="14">
        <f t="shared" si="11"/>
        <v>30</v>
      </c>
    </row>
    <row r="169" spans="1:17" x14ac:dyDescent="0.25">
      <c r="A169" s="9" t="s">
        <v>12</v>
      </c>
      <c r="B169" s="9" t="s">
        <v>224</v>
      </c>
      <c r="C169" s="9" t="s">
        <v>232</v>
      </c>
      <c r="D169" s="10">
        <v>4052760164</v>
      </c>
      <c r="E169" s="11">
        <v>46041</v>
      </c>
      <c r="F169" s="11">
        <v>46041</v>
      </c>
      <c r="G169" s="9">
        <v>16470521879</v>
      </c>
      <c r="H169" s="12">
        <v>46</v>
      </c>
      <c r="I169" s="13">
        <v>4027</v>
      </c>
      <c r="J169" s="11">
        <v>46071</v>
      </c>
      <c r="K169" s="13">
        <v>3300.82</v>
      </c>
      <c r="L169" s="11">
        <v>46048</v>
      </c>
      <c r="M169" s="14">
        <v>-23</v>
      </c>
      <c r="N169" s="14">
        <f t="shared" si="8"/>
        <v>7</v>
      </c>
      <c r="O169" s="32">
        <f t="shared" si="9"/>
        <v>-75918.86</v>
      </c>
      <c r="P169" s="32">
        <f t="shared" si="10"/>
        <v>23105.74</v>
      </c>
      <c r="Q169" s="14">
        <f t="shared" si="11"/>
        <v>30</v>
      </c>
    </row>
    <row r="170" spans="1:17" x14ac:dyDescent="0.25">
      <c r="A170" s="9" t="s">
        <v>12</v>
      </c>
      <c r="B170" s="9" t="s">
        <v>224</v>
      </c>
      <c r="C170" s="9" t="s">
        <v>233</v>
      </c>
      <c r="D170" s="10">
        <v>7256270153</v>
      </c>
      <c r="E170" s="11">
        <v>46048</v>
      </c>
      <c r="F170" s="11">
        <v>46048</v>
      </c>
      <c r="G170" s="9">
        <v>16509477843</v>
      </c>
      <c r="H170" s="12">
        <v>3200000014</v>
      </c>
      <c r="I170" s="13">
        <v>4007.7</v>
      </c>
      <c r="J170" s="11">
        <v>46078</v>
      </c>
      <c r="K170" s="13">
        <v>3285</v>
      </c>
      <c r="L170" s="11">
        <v>46059</v>
      </c>
      <c r="M170" s="14">
        <v>-19</v>
      </c>
      <c r="N170" s="14">
        <f t="shared" si="8"/>
        <v>11</v>
      </c>
      <c r="O170" s="32">
        <f t="shared" si="9"/>
        <v>-62415</v>
      </c>
      <c r="P170" s="32">
        <f t="shared" si="10"/>
        <v>36135</v>
      </c>
      <c r="Q170" s="14">
        <f t="shared" si="11"/>
        <v>30</v>
      </c>
    </row>
    <row r="171" spans="1:17" x14ac:dyDescent="0.25">
      <c r="A171" s="9" t="s">
        <v>12</v>
      </c>
      <c r="B171" s="9" t="s">
        <v>224</v>
      </c>
      <c r="C171" s="9" t="s">
        <v>234</v>
      </c>
      <c r="D171" s="10">
        <v>1883740647</v>
      </c>
      <c r="E171" s="11">
        <v>46048</v>
      </c>
      <c r="F171" s="11">
        <v>46048</v>
      </c>
      <c r="G171" s="9">
        <v>16510746859</v>
      </c>
      <c r="H171" s="12" t="s">
        <v>235</v>
      </c>
      <c r="I171" s="13">
        <v>3612.42</v>
      </c>
      <c r="J171" s="11">
        <v>46078</v>
      </c>
      <c r="K171" s="13">
        <v>2961</v>
      </c>
      <c r="L171" s="11">
        <v>46059</v>
      </c>
      <c r="M171" s="14">
        <v>-19</v>
      </c>
      <c r="N171" s="14">
        <f t="shared" si="8"/>
        <v>11</v>
      </c>
      <c r="O171" s="32">
        <f t="shared" si="9"/>
        <v>-56259</v>
      </c>
      <c r="P171" s="32">
        <f t="shared" si="10"/>
        <v>32571</v>
      </c>
      <c r="Q171" s="14">
        <f t="shared" si="11"/>
        <v>30</v>
      </c>
    </row>
    <row r="172" spans="1:17" x14ac:dyDescent="0.25">
      <c r="A172" s="9" t="s">
        <v>12</v>
      </c>
      <c r="B172" s="9" t="s">
        <v>224</v>
      </c>
      <c r="C172" s="9" t="s">
        <v>236</v>
      </c>
      <c r="D172" s="10">
        <v>1347270496</v>
      </c>
      <c r="E172" s="11">
        <v>46049</v>
      </c>
      <c r="F172" s="11">
        <v>46049</v>
      </c>
      <c r="G172" s="9">
        <v>16518335757</v>
      </c>
      <c r="H172" s="12">
        <v>5</v>
      </c>
      <c r="I172" s="13">
        <v>1830</v>
      </c>
      <c r="J172" s="11">
        <v>46079</v>
      </c>
      <c r="K172" s="13">
        <v>1500</v>
      </c>
      <c r="L172" s="11">
        <v>46058</v>
      </c>
      <c r="M172" s="14">
        <v>-21</v>
      </c>
      <c r="N172" s="14">
        <f t="shared" si="8"/>
        <v>9</v>
      </c>
      <c r="O172" s="32">
        <f t="shared" si="9"/>
        <v>-31500</v>
      </c>
      <c r="P172" s="32">
        <f t="shared" si="10"/>
        <v>13500</v>
      </c>
      <c r="Q172" s="14">
        <f t="shared" si="11"/>
        <v>30</v>
      </c>
    </row>
    <row r="173" spans="1:17" x14ac:dyDescent="0.25">
      <c r="A173" s="9" t="s">
        <v>12</v>
      </c>
      <c r="B173" s="9" t="s">
        <v>224</v>
      </c>
      <c r="C173" s="9" t="s">
        <v>237</v>
      </c>
      <c r="D173" s="10">
        <v>4577140488</v>
      </c>
      <c r="E173" s="11">
        <v>46051</v>
      </c>
      <c r="F173" s="11">
        <v>46051</v>
      </c>
      <c r="G173" s="9">
        <v>16530752861</v>
      </c>
      <c r="H173" s="12" t="s">
        <v>238</v>
      </c>
      <c r="I173" s="13">
        <v>4313.04</v>
      </c>
      <c r="J173" s="11">
        <v>46081</v>
      </c>
      <c r="K173" s="13">
        <v>3535.25</v>
      </c>
      <c r="L173" s="11">
        <v>46058</v>
      </c>
      <c r="M173" s="14">
        <v>-23</v>
      </c>
      <c r="N173" s="14">
        <f t="shared" si="8"/>
        <v>7</v>
      </c>
      <c r="O173" s="32">
        <f t="shared" si="9"/>
        <v>-81310.75</v>
      </c>
      <c r="P173" s="32">
        <f t="shared" si="10"/>
        <v>24746.75</v>
      </c>
      <c r="Q173" s="14">
        <f t="shared" si="11"/>
        <v>30</v>
      </c>
    </row>
    <row r="174" spans="1:17" x14ac:dyDescent="0.25">
      <c r="A174" s="9" t="s">
        <v>12</v>
      </c>
      <c r="B174" s="9" t="s">
        <v>224</v>
      </c>
      <c r="C174" s="9" t="s">
        <v>14</v>
      </c>
      <c r="D174" s="10">
        <v>5596290824</v>
      </c>
      <c r="E174" s="11">
        <v>46062</v>
      </c>
      <c r="F174" s="11">
        <v>46062</v>
      </c>
      <c r="G174" s="9">
        <v>16610365526</v>
      </c>
      <c r="H174" s="12" t="s">
        <v>25</v>
      </c>
      <c r="I174" s="13">
        <v>48800</v>
      </c>
      <c r="J174" s="11">
        <v>46092</v>
      </c>
      <c r="K174" s="13">
        <v>40000</v>
      </c>
      <c r="L174" s="11">
        <v>46065</v>
      </c>
      <c r="M174" s="14">
        <v>-27</v>
      </c>
      <c r="N174" s="14">
        <f t="shared" si="8"/>
        <v>3</v>
      </c>
      <c r="O174" s="32">
        <f t="shared" si="9"/>
        <v>-1080000</v>
      </c>
      <c r="P174" s="32">
        <f t="shared" si="10"/>
        <v>120000</v>
      </c>
      <c r="Q174" s="14">
        <f t="shared" si="11"/>
        <v>30</v>
      </c>
    </row>
    <row r="175" spans="1:17" x14ac:dyDescent="0.25">
      <c r="A175" s="9" t="s">
        <v>12</v>
      </c>
      <c r="B175" s="9" t="s">
        <v>224</v>
      </c>
      <c r="C175" s="9" t="s">
        <v>239</v>
      </c>
      <c r="D175" s="10">
        <v>2668570399</v>
      </c>
      <c r="E175" s="11">
        <v>46064</v>
      </c>
      <c r="F175" s="11">
        <v>46064</v>
      </c>
      <c r="G175" s="9">
        <v>16623384286</v>
      </c>
      <c r="H175" s="12">
        <v>12</v>
      </c>
      <c r="I175" s="13">
        <v>6252.5</v>
      </c>
      <c r="J175" s="11">
        <v>46094</v>
      </c>
      <c r="K175" s="13">
        <v>5125</v>
      </c>
      <c r="L175" s="11">
        <v>46079</v>
      </c>
      <c r="M175" s="14">
        <v>-15</v>
      </c>
      <c r="N175" s="14">
        <f t="shared" si="8"/>
        <v>15</v>
      </c>
      <c r="O175" s="32">
        <f t="shared" si="9"/>
        <v>-76875</v>
      </c>
      <c r="P175" s="32">
        <f t="shared" si="10"/>
        <v>76875</v>
      </c>
      <c r="Q175" s="14">
        <f t="shared" si="11"/>
        <v>30</v>
      </c>
    </row>
    <row r="176" spans="1:17" x14ac:dyDescent="0.25">
      <c r="A176" s="9" t="s">
        <v>12</v>
      </c>
      <c r="B176" s="9" t="s">
        <v>224</v>
      </c>
      <c r="C176" s="9" t="s">
        <v>240</v>
      </c>
      <c r="D176" s="10">
        <v>1471810497</v>
      </c>
      <c r="E176" s="11">
        <v>46063</v>
      </c>
      <c r="F176" s="11">
        <v>46063</v>
      </c>
      <c r="G176" s="9">
        <v>16627353240</v>
      </c>
      <c r="H176" s="12" t="s">
        <v>241</v>
      </c>
      <c r="I176" s="13">
        <v>14384.72</v>
      </c>
      <c r="J176" s="11">
        <v>46093</v>
      </c>
      <c r="K176" s="13">
        <v>11790.75</v>
      </c>
      <c r="L176" s="11">
        <v>46073</v>
      </c>
      <c r="M176" s="14">
        <v>-20</v>
      </c>
      <c r="N176" s="14">
        <f t="shared" si="8"/>
        <v>10</v>
      </c>
      <c r="O176" s="32">
        <f t="shared" si="9"/>
        <v>-235815</v>
      </c>
      <c r="P176" s="32">
        <f t="shared" si="10"/>
        <v>117907.5</v>
      </c>
      <c r="Q176" s="14">
        <f t="shared" si="11"/>
        <v>30</v>
      </c>
    </row>
    <row r="177" spans="1:17" x14ac:dyDescent="0.25">
      <c r="A177" s="9" t="s">
        <v>12</v>
      </c>
      <c r="B177" s="9" t="s">
        <v>224</v>
      </c>
      <c r="C177" s="9" t="s">
        <v>237</v>
      </c>
      <c r="D177" s="10">
        <v>4577140488</v>
      </c>
      <c r="E177" s="11">
        <v>46065</v>
      </c>
      <c r="F177" s="11">
        <v>46065</v>
      </c>
      <c r="G177" s="9">
        <v>16638726120</v>
      </c>
      <c r="H177" s="12" t="s">
        <v>242</v>
      </c>
      <c r="I177" s="13">
        <v>4880</v>
      </c>
      <c r="J177" s="11">
        <v>46095</v>
      </c>
      <c r="K177" s="13">
        <v>4000</v>
      </c>
      <c r="L177" s="11">
        <v>46073</v>
      </c>
      <c r="M177" s="14">
        <v>-22</v>
      </c>
      <c r="N177" s="14">
        <f t="shared" si="8"/>
        <v>8</v>
      </c>
      <c r="O177" s="32">
        <f t="shared" si="9"/>
        <v>-88000</v>
      </c>
      <c r="P177" s="32">
        <f t="shared" si="10"/>
        <v>32000</v>
      </c>
      <c r="Q177" s="14">
        <f t="shared" si="11"/>
        <v>30</v>
      </c>
    </row>
    <row r="178" spans="1:17" x14ac:dyDescent="0.25">
      <c r="A178" s="9" t="s">
        <v>12</v>
      </c>
      <c r="B178" s="9" t="s">
        <v>224</v>
      </c>
      <c r="C178" s="9" t="s">
        <v>243</v>
      </c>
      <c r="D178" s="10" t="s">
        <v>244</v>
      </c>
      <c r="E178" s="11">
        <v>46065</v>
      </c>
      <c r="F178" s="11">
        <v>46065</v>
      </c>
      <c r="G178" s="9">
        <v>16640269978</v>
      </c>
      <c r="H178" s="12">
        <v>4</v>
      </c>
      <c r="I178" s="13">
        <v>4026</v>
      </c>
      <c r="J178" s="11">
        <v>46095</v>
      </c>
      <c r="K178" s="13">
        <v>3300</v>
      </c>
      <c r="L178" s="11">
        <v>46084</v>
      </c>
      <c r="M178" s="14">
        <v>-11</v>
      </c>
      <c r="N178" s="14">
        <f t="shared" si="8"/>
        <v>19</v>
      </c>
      <c r="O178" s="32">
        <f t="shared" si="9"/>
        <v>-36300</v>
      </c>
      <c r="P178" s="32">
        <f t="shared" si="10"/>
        <v>62700</v>
      </c>
      <c r="Q178" s="14">
        <f t="shared" si="11"/>
        <v>30</v>
      </c>
    </row>
    <row r="179" spans="1:17" x14ac:dyDescent="0.25">
      <c r="A179" s="9" t="s">
        <v>12</v>
      </c>
      <c r="B179" s="9" t="s">
        <v>224</v>
      </c>
      <c r="C179" s="9" t="s">
        <v>245</v>
      </c>
      <c r="D179" s="10">
        <v>1552590497</v>
      </c>
      <c r="E179" s="11">
        <v>46066</v>
      </c>
      <c r="F179" s="11">
        <v>46066</v>
      </c>
      <c r="G179" s="9">
        <v>16646668055</v>
      </c>
      <c r="H179" s="12" t="s">
        <v>25</v>
      </c>
      <c r="I179" s="13">
        <v>1464</v>
      </c>
      <c r="J179" s="11">
        <v>46096</v>
      </c>
      <c r="K179" s="13">
        <v>1200</v>
      </c>
      <c r="L179" s="11">
        <v>46073</v>
      </c>
      <c r="M179" s="14">
        <v>-23</v>
      </c>
      <c r="N179" s="14">
        <f t="shared" si="8"/>
        <v>7</v>
      </c>
      <c r="O179" s="32">
        <f t="shared" si="9"/>
        <v>-27600</v>
      </c>
      <c r="P179" s="32">
        <f t="shared" si="10"/>
        <v>8400</v>
      </c>
      <c r="Q179" s="14">
        <f t="shared" si="11"/>
        <v>30</v>
      </c>
    </row>
    <row r="180" spans="1:17" x14ac:dyDescent="0.25">
      <c r="A180" s="9" t="s">
        <v>12</v>
      </c>
      <c r="B180" s="9" t="s">
        <v>224</v>
      </c>
      <c r="C180" s="9" t="s">
        <v>246</v>
      </c>
      <c r="D180" s="10">
        <v>1892770494</v>
      </c>
      <c r="E180" s="11">
        <v>46069</v>
      </c>
      <c r="F180" s="11">
        <v>46069</v>
      </c>
      <c r="G180" s="9">
        <v>16672996135</v>
      </c>
      <c r="H180" s="12" t="s">
        <v>161</v>
      </c>
      <c r="I180" s="13">
        <v>1098</v>
      </c>
      <c r="J180" s="11">
        <v>46099</v>
      </c>
      <c r="K180" s="13">
        <v>900</v>
      </c>
      <c r="L180" s="11">
        <v>46079</v>
      </c>
      <c r="M180" s="14">
        <v>-20</v>
      </c>
      <c r="N180" s="14">
        <f t="shared" si="8"/>
        <v>10</v>
      </c>
      <c r="O180" s="32">
        <f t="shared" si="9"/>
        <v>-18000</v>
      </c>
      <c r="P180" s="32">
        <f t="shared" si="10"/>
        <v>9000</v>
      </c>
      <c r="Q180" s="14">
        <f t="shared" si="11"/>
        <v>30</v>
      </c>
    </row>
    <row r="181" spans="1:17" x14ac:dyDescent="0.25">
      <c r="A181" s="9" t="s">
        <v>12</v>
      </c>
      <c r="B181" s="9" t="s">
        <v>224</v>
      </c>
      <c r="C181" s="9" t="s">
        <v>246</v>
      </c>
      <c r="D181" s="10">
        <v>1892770494</v>
      </c>
      <c r="E181" s="11">
        <v>46069</v>
      </c>
      <c r="F181" s="11">
        <v>46069</v>
      </c>
      <c r="G181" s="9">
        <v>16673161106</v>
      </c>
      <c r="H181" s="12" t="s">
        <v>247</v>
      </c>
      <c r="I181" s="13">
        <v>3650.24</v>
      </c>
      <c r="J181" s="11">
        <v>46099</v>
      </c>
      <c r="K181" s="13">
        <v>2992</v>
      </c>
      <c r="L181" s="11">
        <v>46073</v>
      </c>
      <c r="M181" s="14">
        <v>-26</v>
      </c>
      <c r="N181" s="14">
        <f t="shared" si="8"/>
        <v>4</v>
      </c>
      <c r="O181" s="32">
        <f t="shared" si="9"/>
        <v>-77792</v>
      </c>
      <c r="P181" s="32">
        <f t="shared" si="10"/>
        <v>11968</v>
      </c>
      <c r="Q181" s="14">
        <f t="shared" si="11"/>
        <v>30</v>
      </c>
    </row>
    <row r="182" spans="1:17" x14ac:dyDescent="0.25">
      <c r="A182" s="9" t="s">
        <v>12</v>
      </c>
      <c r="B182" s="9" t="s">
        <v>224</v>
      </c>
      <c r="C182" s="9" t="s">
        <v>246</v>
      </c>
      <c r="D182" s="10">
        <v>1892770494</v>
      </c>
      <c r="E182" s="11">
        <v>46069</v>
      </c>
      <c r="F182" s="11">
        <v>46069</v>
      </c>
      <c r="G182" s="9">
        <v>16673750596</v>
      </c>
      <c r="H182" s="12" t="s">
        <v>248</v>
      </c>
      <c r="I182" s="13">
        <v>13420</v>
      </c>
      <c r="J182" s="11">
        <v>46099</v>
      </c>
      <c r="K182" s="13">
        <v>11000</v>
      </c>
      <c r="L182" s="11">
        <v>46073</v>
      </c>
      <c r="M182" s="14">
        <v>-26</v>
      </c>
      <c r="N182" s="14">
        <f t="shared" si="8"/>
        <v>4</v>
      </c>
      <c r="O182" s="32">
        <f t="shared" si="9"/>
        <v>-286000</v>
      </c>
      <c r="P182" s="32">
        <f t="shared" si="10"/>
        <v>44000</v>
      </c>
      <c r="Q182" s="14">
        <f t="shared" si="11"/>
        <v>30</v>
      </c>
    </row>
    <row r="183" spans="1:17" x14ac:dyDescent="0.25">
      <c r="A183" s="9" t="s">
        <v>12</v>
      </c>
      <c r="B183" s="9" t="s">
        <v>224</v>
      </c>
      <c r="C183" s="9" t="s">
        <v>249</v>
      </c>
      <c r="D183" s="10">
        <v>7149930583</v>
      </c>
      <c r="E183" s="11">
        <v>46070</v>
      </c>
      <c r="F183" s="11">
        <v>46070</v>
      </c>
      <c r="G183" s="9">
        <v>16680393649</v>
      </c>
      <c r="H183" s="12">
        <v>1700000814</v>
      </c>
      <c r="I183" s="13">
        <v>703407.51</v>
      </c>
      <c r="J183" s="11">
        <v>46100</v>
      </c>
      <c r="K183" s="13">
        <v>576563.53</v>
      </c>
      <c r="L183" s="11">
        <v>46090</v>
      </c>
      <c r="M183" s="14">
        <v>-10</v>
      </c>
      <c r="N183" s="14">
        <f t="shared" si="8"/>
        <v>20</v>
      </c>
      <c r="O183" s="32">
        <f t="shared" si="9"/>
        <v>-5765635.3000000007</v>
      </c>
      <c r="P183" s="32">
        <f t="shared" si="10"/>
        <v>11531270.600000001</v>
      </c>
      <c r="Q183" s="14">
        <f t="shared" si="11"/>
        <v>30</v>
      </c>
    </row>
    <row r="184" spans="1:17" x14ac:dyDescent="0.25">
      <c r="A184" s="9" t="s">
        <v>12</v>
      </c>
      <c r="B184" s="9" t="s">
        <v>224</v>
      </c>
      <c r="C184" s="9" t="s">
        <v>250</v>
      </c>
      <c r="D184" s="10">
        <v>1572380507</v>
      </c>
      <c r="E184" s="11">
        <v>46073</v>
      </c>
      <c r="F184" s="11">
        <v>46073</v>
      </c>
      <c r="G184" s="9">
        <v>16697496360</v>
      </c>
      <c r="H184" s="12">
        <v>7</v>
      </c>
      <c r="I184" s="13">
        <v>105083.03</v>
      </c>
      <c r="J184" s="11">
        <v>46103</v>
      </c>
      <c r="K184" s="13">
        <v>86133.63</v>
      </c>
      <c r="L184" s="11">
        <v>46097</v>
      </c>
      <c r="M184" s="14">
        <v>-6</v>
      </c>
      <c r="N184" s="14">
        <f t="shared" si="8"/>
        <v>24</v>
      </c>
      <c r="O184" s="32">
        <f t="shared" si="9"/>
        <v>-516801.78</v>
      </c>
      <c r="P184" s="32">
        <f t="shared" si="10"/>
        <v>2067207.12</v>
      </c>
      <c r="Q184" s="14">
        <f t="shared" si="11"/>
        <v>30</v>
      </c>
    </row>
    <row r="185" spans="1:17" x14ac:dyDescent="0.25">
      <c r="A185" s="9" t="s">
        <v>12</v>
      </c>
      <c r="B185" s="9" t="s">
        <v>224</v>
      </c>
      <c r="C185" s="9" t="s">
        <v>251</v>
      </c>
      <c r="D185" s="10">
        <v>2061350498</v>
      </c>
      <c r="E185" s="11">
        <v>46073</v>
      </c>
      <c r="F185" s="11">
        <v>46073</v>
      </c>
      <c r="G185" s="9">
        <v>16702285192</v>
      </c>
      <c r="H185" s="12" t="s">
        <v>252</v>
      </c>
      <c r="I185" s="13">
        <v>5786.22</v>
      </c>
      <c r="J185" s="11">
        <v>46103</v>
      </c>
      <c r="K185" s="13">
        <v>4742.8</v>
      </c>
      <c r="L185" s="11">
        <v>46105</v>
      </c>
      <c r="M185" s="14">
        <v>2</v>
      </c>
      <c r="N185" s="14">
        <f t="shared" si="8"/>
        <v>32</v>
      </c>
      <c r="O185" s="32">
        <f t="shared" si="9"/>
        <v>9485.6</v>
      </c>
      <c r="P185" s="32">
        <f t="shared" si="10"/>
        <v>151769.60000000001</v>
      </c>
      <c r="Q185" s="14">
        <f t="shared" si="11"/>
        <v>30</v>
      </c>
    </row>
    <row r="186" spans="1:17" x14ac:dyDescent="0.25">
      <c r="A186" s="9" t="s">
        <v>12</v>
      </c>
      <c r="B186" s="9" t="s">
        <v>224</v>
      </c>
      <c r="C186" s="9" t="s">
        <v>253</v>
      </c>
      <c r="D186" s="10">
        <v>10507930963</v>
      </c>
      <c r="E186" s="11">
        <v>46073</v>
      </c>
      <c r="F186" s="11">
        <v>46073</v>
      </c>
      <c r="G186" s="9">
        <v>16705305018</v>
      </c>
      <c r="H186" s="12" t="s">
        <v>254</v>
      </c>
      <c r="I186" s="13">
        <v>2028.95</v>
      </c>
      <c r="J186" s="11">
        <v>46103</v>
      </c>
      <c r="K186" s="13">
        <v>1663.07</v>
      </c>
      <c r="L186" s="11">
        <v>46083</v>
      </c>
      <c r="M186" s="14">
        <v>-20</v>
      </c>
      <c r="N186" s="14">
        <f t="shared" si="8"/>
        <v>10</v>
      </c>
      <c r="O186" s="32">
        <f t="shared" si="9"/>
        <v>-33261.4</v>
      </c>
      <c r="P186" s="32">
        <f t="shared" si="10"/>
        <v>16630.7</v>
      </c>
      <c r="Q186" s="14">
        <f t="shared" si="11"/>
        <v>30</v>
      </c>
    </row>
    <row r="187" spans="1:17" x14ac:dyDescent="0.25">
      <c r="A187" s="9" t="s">
        <v>12</v>
      </c>
      <c r="B187" s="9" t="s">
        <v>224</v>
      </c>
      <c r="C187" s="9" t="s">
        <v>255</v>
      </c>
      <c r="D187" s="10">
        <v>2057260222</v>
      </c>
      <c r="E187" s="11">
        <v>46087</v>
      </c>
      <c r="F187" s="11">
        <v>46087</v>
      </c>
      <c r="G187" s="9">
        <v>16818739411</v>
      </c>
      <c r="H187" s="12">
        <v>29</v>
      </c>
      <c r="I187" s="13">
        <v>463.17</v>
      </c>
      <c r="J187" s="11">
        <v>46117</v>
      </c>
      <c r="K187" s="13">
        <v>379.65</v>
      </c>
      <c r="L187" s="11">
        <v>46094</v>
      </c>
      <c r="M187" s="14">
        <v>-23</v>
      </c>
      <c r="N187" s="14">
        <f t="shared" si="8"/>
        <v>7</v>
      </c>
      <c r="O187" s="32">
        <f t="shared" si="9"/>
        <v>-8731.9499999999989</v>
      </c>
      <c r="P187" s="32">
        <f t="shared" si="10"/>
        <v>2657.5499999999997</v>
      </c>
      <c r="Q187" s="14">
        <f t="shared" si="11"/>
        <v>30</v>
      </c>
    </row>
    <row r="188" spans="1:17" x14ac:dyDescent="0.25">
      <c r="A188" s="9" t="s">
        <v>12</v>
      </c>
      <c r="B188" s="9" t="s">
        <v>224</v>
      </c>
      <c r="C188" s="9" t="s">
        <v>256</v>
      </c>
      <c r="D188" s="10">
        <v>1438360990</v>
      </c>
      <c r="E188" s="11">
        <v>46094</v>
      </c>
      <c r="F188" s="11">
        <v>46094</v>
      </c>
      <c r="G188" s="9">
        <v>16873235696</v>
      </c>
      <c r="H188" s="12">
        <v>262000067</v>
      </c>
      <c r="I188" s="13">
        <v>3518.48</v>
      </c>
      <c r="J188" s="11">
        <v>46124</v>
      </c>
      <c r="K188" s="13">
        <v>2884</v>
      </c>
      <c r="L188" s="11">
        <v>46105</v>
      </c>
      <c r="M188" s="14">
        <v>-19</v>
      </c>
      <c r="N188" s="14">
        <f t="shared" si="8"/>
        <v>11</v>
      </c>
      <c r="O188" s="32">
        <f t="shared" si="9"/>
        <v>-54796</v>
      </c>
      <c r="P188" s="32">
        <f t="shared" si="10"/>
        <v>31724</v>
      </c>
      <c r="Q188" s="14">
        <f t="shared" si="11"/>
        <v>30</v>
      </c>
    </row>
    <row r="189" spans="1:17" x14ac:dyDescent="0.25">
      <c r="A189" s="9" t="s">
        <v>12</v>
      </c>
      <c r="B189" s="9" t="s">
        <v>257</v>
      </c>
      <c r="C189" s="9" t="s">
        <v>18</v>
      </c>
      <c r="D189" s="10">
        <v>1168310496</v>
      </c>
      <c r="E189" s="11">
        <v>46029</v>
      </c>
      <c r="F189" s="11">
        <v>46029</v>
      </c>
      <c r="G189" s="9">
        <v>16378433011</v>
      </c>
      <c r="H189" s="12" t="s">
        <v>258</v>
      </c>
      <c r="I189" s="13">
        <v>1.29</v>
      </c>
      <c r="J189" s="11">
        <v>46059</v>
      </c>
      <c r="K189" s="13">
        <v>1.06</v>
      </c>
      <c r="L189" s="11">
        <v>46049</v>
      </c>
      <c r="M189" s="14">
        <v>-10</v>
      </c>
      <c r="N189" s="14">
        <f t="shared" si="8"/>
        <v>20</v>
      </c>
      <c r="O189" s="32">
        <f t="shared" si="9"/>
        <v>-10.600000000000001</v>
      </c>
      <c r="P189" s="32">
        <f t="shared" si="10"/>
        <v>21.200000000000003</v>
      </c>
      <c r="Q189" s="14">
        <f t="shared" si="11"/>
        <v>30</v>
      </c>
    </row>
    <row r="190" spans="1:17" x14ac:dyDescent="0.25">
      <c r="A190" s="9" t="s">
        <v>12</v>
      </c>
      <c r="B190" s="9" t="s">
        <v>259</v>
      </c>
      <c r="C190" s="9" t="s">
        <v>20</v>
      </c>
      <c r="D190" s="10">
        <v>937170496</v>
      </c>
      <c r="E190" s="11">
        <v>46010</v>
      </c>
      <c r="F190" s="11">
        <v>46010</v>
      </c>
      <c r="G190" s="9">
        <v>16284047384</v>
      </c>
      <c r="H190" s="12" t="s">
        <v>260</v>
      </c>
      <c r="I190" s="13">
        <v>4392</v>
      </c>
      <c r="J190" s="11">
        <v>46040</v>
      </c>
      <c r="K190" s="13">
        <v>3600</v>
      </c>
      <c r="L190" s="11">
        <v>46042</v>
      </c>
      <c r="M190" s="14">
        <v>2</v>
      </c>
      <c r="N190" s="14">
        <f t="shared" si="8"/>
        <v>32</v>
      </c>
      <c r="O190" s="32">
        <f t="shared" si="9"/>
        <v>7200</v>
      </c>
      <c r="P190" s="32">
        <f t="shared" si="10"/>
        <v>115200</v>
      </c>
      <c r="Q190" s="14">
        <f t="shared" si="11"/>
        <v>30</v>
      </c>
    </row>
    <row r="191" spans="1:17" x14ac:dyDescent="0.25">
      <c r="A191" s="9" t="s">
        <v>12</v>
      </c>
      <c r="B191" s="9" t="s">
        <v>259</v>
      </c>
      <c r="C191" s="9" t="s">
        <v>261</v>
      </c>
      <c r="D191" s="10">
        <v>4834730485</v>
      </c>
      <c r="E191" s="11">
        <v>46042</v>
      </c>
      <c r="F191" s="11">
        <v>46042</v>
      </c>
      <c r="G191" s="9">
        <v>16478334173</v>
      </c>
      <c r="H191" s="12">
        <v>13</v>
      </c>
      <c r="I191" s="13">
        <v>5856</v>
      </c>
      <c r="J191" s="11">
        <v>46072</v>
      </c>
      <c r="K191" s="13">
        <v>4800</v>
      </c>
      <c r="L191" s="11">
        <v>46065</v>
      </c>
      <c r="M191" s="14">
        <v>-7</v>
      </c>
      <c r="N191" s="14">
        <f t="shared" si="8"/>
        <v>23</v>
      </c>
      <c r="O191" s="32">
        <f t="shared" si="9"/>
        <v>-33600</v>
      </c>
      <c r="P191" s="32">
        <f t="shared" si="10"/>
        <v>110400</v>
      </c>
      <c r="Q191" s="14">
        <f t="shared" si="11"/>
        <v>30</v>
      </c>
    </row>
    <row r="192" spans="1:17" x14ac:dyDescent="0.25">
      <c r="A192" s="9" t="s">
        <v>12</v>
      </c>
      <c r="B192" s="9" t="s">
        <v>259</v>
      </c>
      <c r="C192" s="9" t="s">
        <v>261</v>
      </c>
      <c r="D192" s="10">
        <v>4834730485</v>
      </c>
      <c r="E192" s="11">
        <v>46042</v>
      </c>
      <c r="F192" s="11">
        <v>46042</v>
      </c>
      <c r="G192" s="9">
        <v>16478717515</v>
      </c>
      <c r="H192" s="12">
        <v>14</v>
      </c>
      <c r="I192" s="13">
        <v>1342</v>
      </c>
      <c r="J192" s="11">
        <v>46072</v>
      </c>
      <c r="K192" s="13">
        <v>1100</v>
      </c>
      <c r="L192" s="11">
        <v>46066</v>
      </c>
      <c r="M192" s="14">
        <v>-6</v>
      </c>
      <c r="N192" s="14">
        <f t="shared" si="8"/>
        <v>24</v>
      </c>
      <c r="O192" s="32">
        <f t="shared" si="9"/>
        <v>-6600</v>
      </c>
      <c r="P192" s="32">
        <f t="shared" si="10"/>
        <v>26400</v>
      </c>
      <c r="Q192" s="14">
        <f t="shared" si="11"/>
        <v>30</v>
      </c>
    </row>
    <row r="193" spans="1:17" x14ac:dyDescent="0.25">
      <c r="A193" s="9" t="s">
        <v>12</v>
      </c>
      <c r="B193" s="9" t="s">
        <v>259</v>
      </c>
      <c r="C193" s="9" t="s">
        <v>262</v>
      </c>
      <c r="D193" s="10">
        <v>3179390137</v>
      </c>
      <c r="E193" s="11">
        <v>46058</v>
      </c>
      <c r="F193" s="11">
        <v>46058</v>
      </c>
      <c r="G193" s="9">
        <v>16586368836</v>
      </c>
      <c r="H193" s="12" t="s">
        <v>263</v>
      </c>
      <c r="I193" s="13">
        <v>900.88</v>
      </c>
      <c r="J193" s="11">
        <v>46088</v>
      </c>
      <c r="K193" s="13">
        <v>738.43</v>
      </c>
      <c r="L193" s="11">
        <v>46065</v>
      </c>
      <c r="M193" s="14">
        <v>-23</v>
      </c>
      <c r="N193" s="14">
        <f t="shared" si="8"/>
        <v>7</v>
      </c>
      <c r="O193" s="32">
        <f t="shared" si="9"/>
        <v>-16983.89</v>
      </c>
      <c r="P193" s="32">
        <f t="shared" si="10"/>
        <v>5169.0099999999993</v>
      </c>
      <c r="Q193" s="14">
        <f t="shared" si="11"/>
        <v>30</v>
      </c>
    </row>
    <row r="194" spans="1:17" x14ac:dyDescent="0.25">
      <c r="A194" s="9" t="s">
        <v>12</v>
      </c>
      <c r="B194" s="9" t="s">
        <v>259</v>
      </c>
      <c r="C194" s="9" t="s">
        <v>264</v>
      </c>
      <c r="D194" s="10">
        <v>2032640498</v>
      </c>
      <c r="E194" s="11">
        <v>46063</v>
      </c>
      <c r="F194" s="11">
        <v>46063</v>
      </c>
      <c r="G194" s="9">
        <v>16620232338</v>
      </c>
      <c r="H194" s="12">
        <v>42</v>
      </c>
      <c r="I194" s="13">
        <v>4947.1000000000004</v>
      </c>
      <c r="J194" s="11">
        <v>46093</v>
      </c>
      <c r="K194" s="13">
        <v>4055</v>
      </c>
      <c r="L194" s="11">
        <v>46065</v>
      </c>
      <c r="M194" s="14">
        <v>-28</v>
      </c>
      <c r="N194" s="14">
        <f t="shared" si="8"/>
        <v>2</v>
      </c>
      <c r="O194" s="32">
        <f t="shared" si="9"/>
        <v>-113540</v>
      </c>
      <c r="P194" s="32">
        <f t="shared" si="10"/>
        <v>8110</v>
      </c>
      <c r="Q194" s="14">
        <f t="shared" si="11"/>
        <v>30</v>
      </c>
    </row>
    <row r="195" spans="1:17" x14ac:dyDescent="0.25">
      <c r="A195" s="9" t="s">
        <v>12</v>
      </c>
      <c r="B195" s="9" t="s">
        <v>259</v>
      </c>
      <c r="C195" s="9" t="s">
        <v>265</v>
      </c>
      <c r="D195" s="10">
        <v>763300480</v>
      </c>
      <c r="E195" s="11">
        <v>46064</v>
      </c>
      <c r="F195" s="11">
        <v>46064</v>
      </c>
      <c r="G195" s="9">
        <v>16629717217</v>
      </c>
      <c r="H195" s="12">
        <v>320011020</v>
      </c>
      <c r="I195" s="13">
        <v>2547.56</v>
      </c>
      <c r="J195" s="11">
        <v>46094</v>
      </c>
      <c r="K195" s="13">
        <v>2088.16</v>
      </c>
      <c r="L195" s="11">
        <v>46072</v>
      </c>
      <c r="M195" s="14">
        <v>-22</v>
      </c>
      <c r="N195" s="14">
        <f t="shared" ref="N195:N258" si="12">L195-F195</f>
        <v>8</v>
      </c>
      <c r="O195" s="32">
        <f t="shared" ref="O195:O258" si="13">M195*K195</f>
        <v>-45939.519999999997</v>
      </c>
      <c r="P195" s="32">
        <f t="shared" ref="P195:P258" si="14">N195*K195</f>
        <v>16705.28</v>
      </c>
      <c r="Q195" s="14">
        <f t="shared" ref="Q195:Q258" si="15">J195-F195</f>
        <v>30</v>
      </c>
    </row>
    <row r="196" spans="1:17" x14ac:dyDescent="0.25">
      <c r="A196" s="9" t="s">
        <v>12</v>
      </c>
      <c r="B196" s="9" t="s">
        <v>259</v>
      </c>
      <c r="C196" s="9" t="s">
        <v>266</v>
      </c>
      <c r="D196" s="10" t="s">
        <v>267</v>
      </c>
      <c r="E196" s="11">
        <v>46077</v>
      </c>
      <c r="F196" s="11">
        <v>46077</v>
      </c>
      <c r="G196" s="9">
        <v>16720882298</v>
      </c>
      <c r="H196" s="12">
        <v>46</v>
      </c>
      <c r="I196" s="13">
        <v>4919.04</v>
      </c>
      <c r="J196" s="11">
        <v>46107</v>
      </c>
      <c r="K196" s="13">
        <v>4032</v>
      </c>
      <c r="L196" s="11">
        <v>46094</v>
      </c>
      <c r="M196" s="14">
        <v>-13</v>
      </c>
      <c r="N196" s="14">
        <f t="shared" si="12"/>
        <v>17</v>
      </c>
      <c r="O196" s="32">
        <f t="shared" si="13"/>
        <v>-52416</v>
      </c>
      <c r="P196" s="32">
        <f t="shared" si="14"/>
        <v>68544</v>
      </c>
      <c r="Q196" s="14">
        <f t="shared" si="15"/>
        <v>30</v>
      </c>
    </row>
    <row r="197" spans="1:17" x14ac:dyDescent="0.25">
      <c r="A197" s="9" t="s">
        <v>12</v>
      </c>
      <c r="B197" s="9" t="s">
        <v>268</v>
      </c>
      <c r="C197" s="9" t="s">
        <v>269</v>
      </c>
      <c r="D197" s="10" t="s">
        <v>270</v>
      </c>
      <c r="E197" s="11">
        <v>45947</v>
      </c>
      <c r="F197" s="11">
        <v>45947</v>
      </c>
      <c r="G197" s="9">
        <v>15803658610</v>
      </c>
      <c r="H197" s="12" t="s">
        <v>271</v>
      </c>
      <c r="I197" s="13">
        <v>860.1</v>
      </c>
      <c r="J197" s="11">
        <v>45977</v>
      </c>
      <c r="K197" s="13">
        <v>705</v>
      </c>
      <c r="L197" s="11">
        <v>46045</v>
      </c>
      <c r="M197" s="14">
        <v>1</v>
      </c>
      <c r="N197" s="14">
        <f t="shared" si="12"/>
        <v>98</v>
      </c>
      <c r="O197" s="32">
        <f t="shared" si="13"/>
        <v>705</v>
      </c>
      <c r="P197" s="32">
        <f t="shared" si="14"/>
        <v>69090</v>
      </c>
      <c r="Q197" s="14">
        <f t="shared" si="15"/>
        <v>30</v>
      </c>
    </row>
    <row r="198" spans="1:17" x14ac:dyDescent="0.25">
      <c r="A198" s="9" t="s">
        <v>12</v>
      </c>
      <c r="B198" s="9" t="s">
        <v>268</v>
      </c>
      <c r="C198" s="9" t="s">
        <v>269</v>
      </c>
      <c r="D198" s="10" t="s">
        <v>270</v>
      </c>
      <c r="E198" s="11">
        <v>46010</v>
      </c>
      <c r="F198" s="11">
        <v>46010</v>
      </c>
      <c r="G198" s="9">
        <v>16287860048</v>
      </c>
      <c r="H198" s="12" t="s">
        <v>272</v>
      </c>
      <c r="I198" s="13">
        <v>315.37</v>
      </c>
      <c r="J198" s="11">
        <v>46040</v>
      </c>
      <c r="K198" s="13">
        <v>258.5</v>
      </c>
      <c r="L198" s="11">
        <v>46045</v>
      </c>
      <c r="M198" s="14">
        <v>-1</v>
      </c>
      <c r="N198" s="14">
        <f t="shared" si="12"/>
        <v>35</v>
      </c>
      <c r="O198" s="32">
        <f t="shared" si="13"/>
        <v>-258.5</v>
      </c>
      <c r="P198" s="32">
        <f t="shared" si="14"/>
        <v>9047.5</v>
      </c>
      <c r="Q198" s="14">
        <f t="shared" si="15"/>
        <v>30</v>
      </c>
    </row>
    <row r="199" spans="1:17" x14ac:dyDescent="0.25">
      <c r="A199" s="9" t="s">
        <v>12</v>
      </c>
      <c r="B199" s="9" t="s">
        <v>268</v>
      </c>
      <c r="C199" s="9" t="s">
        <v>273</v>
      </c>
      <c r="D199" s="10">
        <v>2046440513</v>
      </c>
      <c r="E199" s="11">
        <v>46030</v>
      </c>
      <c r="F199" s="11">
        <v>46030</v>
      </c>
      <c r="G199" s="9">
        <v>16386420176</v>
      </c>
      <c r="H199" s="12" t="s">
        <v>274</v>
      </c>
      <c r="I199" s="13">
        <v>2805</v>
      </c>
      <c r="J199" s="11">
        <v>46060</v>
      </c>
      <c r="K199" s="13">
        <v>2550</v>
      </c>
      <c r="L199" s="11">
        <v>46042</v>
      </c>
      <c r="M199" s="14">
        <v>-18</v>
      </c>
      <c r="N199" s="14">
        <f t="shared" si="12"/>
        <v>12</v>
      </c>
      <c r="O199" s="32">
        <f t="shared" si="13"/>
        <v>-45900</v>
      </c>
      <c r="P199" s="32">
        <f t="shared" si="14"/>
        <v>30600</v>
      </c>
      <c r="Q199" s="14">
        <f t="shared" si="15"/>
        <v>30</v>
      </c>
    </row>
    <row r="200" spans="1:17" x14ac:dyDescent="0.25">
      <c r="A200" s="9" t="s">
        <v>12</v>
      </c>
      <c r="B200" s="9" t="s">
        <v>268</v>
      </c>
      <c r="C200" s="9" t="s">
        <v>273</v>
      </c>
      <c r="D200" s="10">
        <v>2046440513</v>
      </c>
      <c r="E200" s="11">
        <v>46030</v>
      </c>
      <c r="F200" s="11">
        <v>46030</v>
      </c>
      <c r="G200" s="9">
        <v>16386474599</v>
      </c>
      <c r="H200" s="12" t="s">
        <v>275</v>
      </c>
      <c r="I200" s="13">
        <v>3795</v>
      </c>
      <c r="J200" s="11">
        <v>46060</v>
      </c>
      <c r="K200" s="13">
        <v>3450</v>
      </c>
      <c r="L200" s="11">
        <v>46042</v>
      </c>
      <c r="M200" s="14">
        <v>-18</v>
      </c>
      <c r="N200" s="14">
        <f t="shared" si="12"/>
        <v>12</v>
      </c>
      <c r="O200" s="32">
        <f t="shared" si="13"/>
        <v>-62100</v>
      </c>
      <c r="P200" s="32">
        <f t="shared" si="14"/>
        <v>41400</v>
      </c>
      <c r="Q200" s="14">
        <f t="shared" si="15"/>
        <v>30</v>
      </c>
    </row>
    <row r="201" spans="1:17" x14ac:dyDescent="0.25">
      <c r="A201" s="9" t="s">
        <v>12</v>
      </c>
      <c r="B201" s="9" t="s">
        <v>268</v>
      </c>
      <c r="C201" s="9" t="s">
        <v>45</v>
      </c>
      <c r="D201" s="10">
        <v>1334410493</v>
      </c>
      <c r="E201" s="11">
        <v>46034</v>
      </c>
      <c r="F201" s="11">
        <v>46034</v>
      </c>
      <c r="G201" s="9">
        <v>16409575188</v>
      </c>
      <c r="H201" s="12">
        <v>1</v>
      </c>
      <c r="I201" s="13">
        <v>8628.7900000000009</v>
      </c>
      <c r="J201" s="11">
        <v>46064</v>
      </c>
      <c r="K201" s="13">
        <v>7072.78</v>
      </c>
      <c r="L201" s="11">
        <v>46037</v>
      </c>
      <c r="M201" s="14">
        <v>-27</v>
      </c>
      <c r="N201" s="14">
        <f t="shared" si="12"/>
        <v>3</v>
      </c>
      <c r="O201" s="32">
        <f t="shared" si="13"/>
        <v>-190965.06</v>
      </c>
      <c r="P201" s="32">
        <f t="shared" si="14"/>
        <v>21218.34</v>
      </c>
      <c r="Q201" s="14">
        <f t="shared" si="15"/>
        <v>30</v>
      </c>
    </row>
    <row r="202" spans="1:17" x14ac:dyDescent="0.25">
      <c r="A202" s="9" t="s">
        <v>12</v>
      </c>
      <c r="B202" s="9" t="s">
        <v>268</v>
      </c>
      <c r="C202" s="9" t="s">
        <v>273</v>
      </c>
      <c r="D202" s="10">
        <v>2046440513</v>
      </c>
      <c r="E202" s="11">
        <v>46035</v>
      </c>
      <c r="F202" s="11">
        <v>46035</v>
      </c>
      <c r="G202" s="9">
        <v>16413841599</v>
      </c>
      <c r="H202" s="12" t="s">
        <v>276</v>
      </c>
      <c r="I202" s="13">
        <v>3795</v>
      </c>
      <c r="J202" s="11">
        <v>46065</v>
      </c>
      <c r="K202" s="13">
        <v>3450</v>
      </c>
      <c r="L202" s="11">
        <v>46049</v>
      </c>
      <c r="M202" s="14">
        <v>-16</v>
      </c>
      <c r="N202" s="14">
        <f t="shared" si="12"/>
        <v>14</v>
      </c>
      <c r="O202" s="32">
        <f t="shared" si="13"/>
        <v>-55200</v>
      </c>
      <c r="P202" s="32">
        <f t="shared" si="14"/>
        <v>48300</v>
      </c>
      <c r="Q202" s="14">
        <f t="shared" si="15"/>
        <v>30</v>
      </c>
    </row>
    <row r="203" spans="1:17" x14ac:dyDescent="0.25">
      <c r="A203" s="9" t="s">
        <v>12</v>
      </c>
      <c r="B203" s="9" t="s">
        <v>268</v>
      </c>
      <c r="C203" s="9" t="s">
        <v>36</v>
      </c>
      <c r="D203" s="10" t="s">
        <v>37</v>
      </c>
      <c r="E203" s="11">
        <v>46038</v>
      </c>
      <c r="F203" s="11">
        <v>46038</v>
      </c>
      <c r="G203" s="9">
        <v>16444183177</v>
      </c>
      <c r="H203" s="12" t="s">
        <v>277</v>
      </c>
      <c r="I203" s="13">
        <v>30417.86</v>
      </c>
      <c r="J203" s="11">
        <v>46068</v>
      </c>
      <c r="K203" s="13">
        <v>27652.6</v>
      </c>
      <c r="L203" s="11">
        <v>46049</v>
      </c>
      <c r="M203" s="14">
        <v>-19</v>
      </c>
      <c r="N203" s="14">
        <f t="shared" si="12"/>
        <v>11</v>
      </c>
      <c r="O203" s="32">
        <f t="shared" si="13"/>
        <v>-525399.4</v>
      </c>
      <c r="P203" s="32">
        <f t="shared" si="14"/>
        <v>304178.59999999998</v>
      </c>
      <c r="Q203" s="14">
        <f t="shared" si="15"/>
        <v>30</v>
      </c>
    </row>
    <row r="204" spans="1:17" x14ac:dyDescent="0.25">
      <c r="A204" s="9" t="s">
        <v>12</v>
      </c>
      <c r="B204" s="9" t="s">
        <v>268</v>
      </c>
      <c r="C204" s="9" t="s">
        <v>45</v>
      </c>
      <c r="D204" s="10">
        <v>1334410493</v>
      </c>
      <c r="E204" s="11">
        <v>46042</v>
      </c>
      <c r="F204" s="11">
        <v>46042</v>
      </c>
      <c r="G204" s="9">
        <v>16474712159</v>
      </c>
      <c r="H204" s="12">
        <v>2</v>
      </c>
      <c r="I204" s="13">
        <v>1184.77</v>
      </c>
      <c r="J204" s="11">
        <v>46072</v>
      </c>
      <c r="K204" s="13">
        <v>971.12</v>
      </c>
      <c r="L204" s="11">
        <v>46051</v>
      </c>
      <c r="M204" s="14">
        <v>-21</v>
      </c>
      <c r="N204" s="14">
        <f t="shared" si="12"/>
        <v>9</v>
      </c>
      <c r="O204" s="32">
        <f t="shared" si="13"/>
        <v>-20393.52</v>
      </c>
      <c r="P204" s="32">
        <f t="shared" si="14"/>
        <v>8740.08</v>
      </c>
      <c r="Q204" s="14">
        <f t="shared" si="15"/>
        <v>30</v>
      </c>
    </row>
    <row r="205" spans="1:17" x14ac:dyDescent="0.25">
      <c r="A205" s="9" t="s">
        <v>12</v>
      </c>
      <c r="B205" s="9" t="s">
        <v>268</v>
      </c>
      <c r="C205" s="9" t="s">
        <v>45</v>
      </c>
      <c r="D205" s="10">
        <v>1334410493</v>
      </c>
      <c r="E205" s="11">
        <v>46042</v>
      </c>
      <c r="F205" s="11">
        <v>46042</v>
      </c>
      <c r="G205" s="9">
        <v>16474791543</v>
      </c>
      <c r="H205" s="12">
        <v>3</v>
      </c>
      <c r="I205" s="13">
        <v>1439.54</v>
      </c>
      <c r="J205" s="11">
        <v>46072</v>
      </c>
      <c r="K205" s="13">
        <v>1179.95</v>
      </c>
      <c r="L205" s="11">
        <v>46051</v>
      </c>
      <c r="M205" s="14">
        <v>-21</v>
      </c>
      <c r="N205" s="14">
        <f t="shared" si="12"/>
        <v>9</v>
      </c>
      <c r="O205" s="32">
        <f t="shared" si="13"/>
        <v>-24778.95</v>
      </c>
      <c r="P205" s="32">
        <f t="shared" si="14"/>
        <v>10619.550000000001</v>
      </c>
      <c r="Q205" s="14">
        <f t="shared" si="15"/>
        <v>30</v>
      </c>
    </row>
    <row r="206" spans="1:17" x14ac:dyDescent="0.25">
      <c r="A206" s="9" t="s">
        <v>12</v>
      </c>
      <c r="B206" s="9" t="s">
        <v>268</v>
      </c>
      <c r="C206" s="9" t="s">
        <v>45</v>
      </c>
      <c r="D206" s="10">
        <v>1334410493</v>
      </c>
      <c r="E206" s="11">
        <v>46042</v>
      </c>
      <c r="F206" s="11">
        <v>46042</v>
      </c>
      <c r="G206" s="9">
        <v>16475499093</v>
      </c>
      <c r="H206" s="12">
        <v>4</v>
      </c>
      <c r="I206" s="13">
        <v>1490.13</v>
      </c>
      <c r="J206" s="11">
        <v>46072</v>
      </c>
      <c r="K206" s="13">
        <v>1221.42</v>
      </c>
      <c r="L206" s="11">
        <v>46051</v>
      </c>
      <c r="M206" s="14">
        <v>-21</v>
      </c>
      <c r="N206" s="14">
        <f t="shared" si="12"/>
        <v>9</v>
      </c>
      <c r="O206" s="32">
        <f t="shared" si="13"/>
        <v>-25649.82</v>
      </c>
      <c r="P206" s="32">
        <f t="shared" si="14"/>
        <v>10992.78</v>
      </c>
      <c r="Q206" s="14">
        <f t="shared" si="15"/>
        <v>30</v>
      </c>
    </row>
    <row r="207" spans="1:17" x14ac:dyDescent="0.25">
      <c r="A207" s="9" t="s">
        <v>12</v>
      </c>
      <c r="B207" s="9" t="s">
        <v>268</v>
      </c>
      <c r="C207" s="9" t="s">
        <v>204</v>
      </c>
      <c r="D207" s="10">
        <v>8261650587</v>
      </c>
      <c r="E207" s="11">
        <v>46042</v>
      </c>
      <c r="F207" s="11">
        <v>46042</v>
      </c>
      <c r="G207" s="9">
        <v>16479382983</v>
      </c>
      <c r="H207" s="12">
        <v>3</v>
      </c>
      <c r="I207" s="13">
        <v>13500</v>
      </c>
      <c r="J207" s="11">
        <v>46072</v>
      </c>
      <c r="K207" s="13">
        <v>11065.57</v>
      </c>
      <c r="L207" s="11">
        <v>46051</v>
      </c>
      <c r="M207" s="14">
        <v>-21</v>
      </c>
      <c r="N207" s="14">
        <f t="shared" si="12"/>
        <v>9</v>
      </c>
      <c r="O207" s="32">
        <f t="shared" si="13"/>
        <v>-232376.97</v>
      </c>
      <c r="P207" s="32">
        <f t="shared" si="14"/>
        <v>99590.13</v>
      </c>
      <c r="Q207" s="14">
        <f t="shared" si="15"/>
        <v>30</v>
      </c>
    </row>
    <row r="208" spans="1:17" x14ac:dyDescent="0.25">
      <c r="A208" s="9" t="s">
        <v>12</v>
      </c>
      <c r="B208" s="9" t="s">
        <v>268</v>
      </c>
      <c r="C208" s="9" t="s">
        <v>278</v>
      </c>
      <c r="D208" s="10">
        <v>13339561006</v>
      </c>
      <c r="E208" s="11">
        <v>46045</v>
      </c>
      <c r="F208" s="11">
        <v>46045</v>
      </c>
      <c r="G208" s="9">
        <v>16495594879</v>
      </c>
      <c r="H208" s="12">
        <v>2</v>
      </c>
      <c r="I208" s="13">
        <v>6000</v>
      </c>
      <c r="J208" s="11">
        <v>46075</v>
      </c>
      <c r="K208" s="13">
        <v>4918.03</v>
      </c>
      <c r="L208" s="11">
        <v>46051</v>
      </c>
      <c r="M208" s="14">
        <v>-24</v>
      </c>
      <c r="N208" s="14">
        <f t="shared" si="12"/>
        <v>6</v>
      </c>
      <c r="O208" s="32">
        <f t="shared" si="13"/>
        <v>-118032.72</v>
      </c>
      <c r="P208" s="32">
        <f t="shared" si="14"/>
        <v>29508.18</v>
      </c>
      <c r="Q208" s="14">
        <f t="shared" si="15"/>
        <v>30</v>
      </c>
    </row>
    <row r="209" spans="1:17" x14ac:dyDescent="0.25">
      <c r="A209" s="9" t="s">
        <v>12</v>
      </c>
      <c r="B209" s="9" t="s">
        <v>268</v>
      </c>
      <c r="C209" s="9" t="s">
        <v>279</v>
      </c>
      <c r="D209" s="10">
        <v>5481840964</v>
      </c>
      <c r="E209" s="11">
        <v>46048</v>
      </c>
      <c r="F209" s="11">
        <v>46048</v>
      </c>
      <c r="G209" s="9">
        <v>16507579503</v>
      </c>
      <c r="H209" s="12">
        <v>1422600018</v>
      </c>
      <c r="I209" s="13">
        <v>36801.300000000003</v>
      </c>
      <c r="J209" s="11">
        <v>46078</v>
      </c>
      <c r="K209" s="13">
        <v>30165</v>
      </c>
      <c r="L209" s="11">
        <v>46063</v>
      </c>
      <c r="M209" s="14">
        <v>-15</v>
      </c>
      <c r="N209" s="14">
        <f t="shared" si="12"/>
        <v>15</v>
      </c>
      <c r="O209" s="32">
        <f t="shared" si="13"/>
        <v>-452475</v>
      </c>
      <c r="P209" s="32">
        <f t="shared" si="14"/>
        <v>452475</v>
      </c>
      <c r="Q209" s="14">
        <f t="shared" si="15"/>
        <v>30</v>
      </c>
    </row>
    <row r="210" spans="1:17" x14ac:dyDescent="0.25">
      <c r="A210" s="9" t="s">
        <v>12</v>
      </c>
      <c r="B210" s="9" t="s">
        <v>268</v>
      </c>
      <c r="C210" s="9" t="s">
        <v>273</v>
      </c>
      <c r="D210" s="10">
        <v>2046440513</v>
      </c>
      <c r="E210" s="11">
        <v>46048</v>
      </c>
      <c r="F210" s="11">
        <v>46048</v>
      </c>
      <c r="G210" s="9">
        <v>16509533857</v>
      </c>
      <c r="H210" s="12" t="s">
        <v>280</v>
      </c>
      <c r="I210" s="13">
        <v>10560</v>
      </c>
      <c r="J210" s="11">
        <v>46078</v>
      </c>
      <c r="K210" s="13">
        <v>9600</v>
      </c>
      <c r="L210" s="11">
        <v>46057</v>
      </c>
      <c r="M210" s="14">
        <v>-21</v>
      </c>
      <c r="N210" s="14">
        <f t="shared" si="12"/>
        <v>9</v>
      </c>
      <c r="O210" s="32">
        <f t="shared" si="13"/>
        <v>-201600</v>
      </c>
      <c r="P210" s="32">
        <f t="shared" si="14"/>
        <v>86400</v>
      </c>
      <c r="Q210" s="14">
        <f t="shared" si="15"/>
        <v>30</v>
      </c>
    </row>
    <row r="211" spans="1:17" x14ac:dyDescent="0.25">
      <c r="A211" s="9" t="s">
        <v>12</v>
      </c>
      <c r="B211" s="9" t="s">
        <v>268</v>
      </c>
      <c r="C211" s="9" t="s">
        <v>281</v>
      </c>
      <c r="D211" s="10">
        <v>937910503</v>
      </c>
      <c r="E211" s="11">
        <v>46050</v>
      </c>
      <c r="F211" s="11">
        <v>46050</v>
      </c>
      <c r="G211" s="9">
        <v>16526115480</v>
      </c>
      <c r="H211" s="12">
        <v>6</v>
      </c>
      <c r="I211" s="13">
        <v>4981.66</v>
      </c>
      <c r="J211" s="11">
        <v>46080</v>
      </c>
      <c r="K211" s="13">
        <v>4083.33</v>
      </c>
      <c r="L211" s="11">
        <v>46059</v>
      </c>
      <c r="M211" s="14">
        <v>-21</v>
      </c>
      <c r="N211" s="14">
        <f t="shared" si="12"/>
        <v>9</v>
      </c>
      <c r="O211" s="32">
        <f t="shared" si="13"/>
        <v>-85749.93</v>
      </c>
      <c r="P211" s="32">
        <f t="shared" si="14"/>
        <v>36749.97</v>
      </c>
      <c r="Q211" s="14">
        <f t="shared" si="15"/>
        <v>30</v>
      </c>
    </row>
    <row r="212" spans="1:17" x14ac:dyDescent="0.25">
      <c r="A212" s="9" t="s">
        <v>12</v>
      </c>
      <c r="B212" s="9" t="s">
        <v>268</v>
      </c>
      <c r="C212" s="9" t="s">
        <v>282</v>
      </c>
      <c r="D212" s="10">
        <v>1588840494</v>
      </c>
      <c r="E212" s="11">
        <v>46051</v>
      </c>
      <c r="F212" s="11">
        <v>46051</v>
      </c>
      <c r="G212" s="9">
        <v>16533507541</v>
      </c>
      <c r="H212" s="12" t="s">
        <v>161</v>
      </c>
      <c r="I212" s="13">
        <v>12500</v>
      </c>
      <c r="J212" s="11">
        <v>46081</v>
      </c>
      <c r="K212" s="13">
        <v>10245.9</v>
      </c>
      <c r="L212" s="11">
        <v>46059</v>
      </c>
      <c r="M212" s="14">
        <v>-22</v>
      </c>
      <c r="N212" s="14">
        <f t="shared" si="12"/>
        <v>8</v>
      </c>
      <c r="O212" s="32">
        <f t="shared" si="13"/>
        <v>-225409.8</v>
      </c>
      <c r="P212" s="32">
        <f t="shared" si="14"/>
        <v>81967.199999999997</v>
      </c>
      <c r="Q212" s="14">
        <f t="shared" si="15"/>
        <v>30</v>
      </c>
    </row>
    <row r="213" spans="1:17" x14ac:dyDescent="0.25">
      <c r="A213" s="9" t="s">
        <v>12</v>
      </c>
      <c r="B213" s="9" t="s">
        <v>268</v>
      </c>
      <c r="C213" s="9" t="s">
        <v>281</v>
      </c>
      <c r="D213" s="10">
        <v>937910503</v>
      </c>
      <c r="E213" s="11">
        <v>46052</v>
      </c>
      <c r="F213" s="11">
        <v>46052</v>
      </c>
      <c r="G213" s="9">
        <v>16537479577</v>
      </c>
      <c r="H213" s="12">
        <v>8</v>
      </c>
      <c r="I213" s="13">
        <v>12688</v>
      </c>
      <c r="J213" s="11">
        <v>46082</v>
      </c>
      <c r="K213" s="13">
        <v>10400</v>
      </c>
      <c r="L213" s="11">
        <v>46059</v>
      </c>
      <c r="M213" s="14">
        <v>-23</v>
      </c>
      <c r="N213" s="14">
        <f t="shared" si="12"/>
        <v>7</v>
      </c>
      <c r="O213" s="32">
        <f t="shared" si="13"/>
        <v>-239200</v>
      </c>
      <c r="P213" s="32">
        <f t="shared" si="14"/>
        <v>72800</v>
      </c>
      <c r="Q213" s="14">
        <f t="shared" si="15"/>
        <v>30</v>
      </c>
    </row>
    <row r="214" spans="1:17" x14ac:dyDescent="0.25">
      <c r="A214" s="9" t="s">
        <v>12</v>
      </c>
      <c r="B214" s="9" t="s">
        <v>268</v>
      </c>
      <c r="C214" s="9" t="s">
        <v>283</v>
      </c>
      <c r="D214" s="10">
        <v>2018110490</v>
      </c>
      <c r="E214" s="11">
        <v>46052</v>
      </c>
      <c r="F214" s="11">
        <v>46052</v>
      </c>
      <c r="G214" s="9">
        <v>16541773984</v>
      </c>
      <c r="H214" s="12" t="s">
        <v>284</v>
      </c>
      <c r="I214" s="13">
        <v>13290</v>
      </c>
      <c r="J214" s="11">
        <v>46082</v>
      </c>
      <c r="K214" s="13">
        <v>10893.44</v>
      </c>
      <c r="L214" s="11">
        <v>46059</v>
      </c>
      <c r="M214" s="14">
        <v>-23</v>
      </c>
      <c r="N214" s="14">
        <f t="shared" si="12"/>
        <v>7</v>
      </c>
      <c r="O214" s="32">
        <f t="shared" si="13"/>
        <v>-250549.12000000002</v>
      </c>
      <c r="P214" s="32">
        <f t="shared" si="14"/>
        <v>76254.080000000002</v>
      </c>
      <c r="Q214" s="14">
        <f t="shared" si="15"/>
        <v>30</v>
      </c>
    </row>
    <row r="215" spans="1:17" x14ac:dyDescent="0.25">
      <c r="A215" s="9" t="s">
        <v>12</v>
      </c>
      <c r="B215" s="9" t="s">
        <v>268</v>
      </c>
      <c r="C215" s="9" t="s">
        <v>45</v>
      </c>
      <c r="D215" s="10">
        <v>1334410493</v>
      </c>
      <c r="E215" s="11">
        <v>46055</v>
      </c>
      <c r="F215" s="11">
        <v>46055</v>
      </c>
      <c r="G215" s="9">
        <v>16551597612</v>
      </c>
      <c r="H215" s="12">
        <v>5</v>
      </c>
      <c r="I215" s="13">
        <v>35951.879999999997</v>
      </c>
      <c r="J215" s="11">
        <v>46085</v>
      </c>
      <c r="K215" s="13">
        <v>29468.75</v>
      </c>
      <c r="L215" s="11">
        <v>46059</v>
      </c>
      <c r="M215" s="14">
        <v>-26</v>
      </c>
      <c r="N215" s="14">
        <f t="shared" si="12"/>
        <v>4</v>
      </c>
      <c r="O215" s="32">
        <f t="shared" si="13"/>
        <v>-766187.5</v>
      </c>
      <c r="P215" s="32">
        <f t="shared" si="14"/>
        <v>117875</v>
      </c>
      <c r="Q215" s="14">
        <f t="shared" si="15"/>
        <v>30</v>
      </c>
    </row>
    <row r="216" spans="1:17" x14ac:dyDescent="0.25">
      <c r="A216" s="9" t="s">
        <v>12</v>
      </c>
      <c r="B216" s="9" t="s">
        <v>268</v>
      </c>
      <c r="C216" s="9" t="s">
        <v>204</v>
      </c>
      <c r="D216" s="10">
        <v>8261650587</v>
      </c>
      <c r="E216" s="11">
        <v>46056</v>
      </c>
      <c r="F216" s="11">
        <v>46056</v>
      </c>
      <c r="G216" s="9">
        <v>16567580521</v>
      </c>
      <c r="H216" s="12">
        <v>4</v>
      </c>
      <c r="I216" s="13">
        <v>13305</v>
      </c>
      <c r="J216" s="11">
        <v>46086</v>
      </c>
      <c r="K216" s="13">
        <v>10905.74</v>
      </c>
      <c r="L216" s="11">
        <v>46059</v>
      </c>
      <c r="M216" s="14">
        <v>-27</v>
      </c>
      <c r="N216" s="14">
        <f t="shared" si="12"/>
        <v>3</v>
      </c>
      <c r="O216" s="32">
        <f t="shared" si="13"/>
        <v>-294454.98</v>
      </c>
      <c r="P216" s="32">
        <f t="shared" si="14"/>
        <v>32717.22</v>
      </c>
      <c r="Q216" s="14">
        <f t="shared" si="15"/>
        <v>30</v>
      </c>
    </row>
    <row r="217" spans="1:17" x14ac:dyDescent="0.25">
      <c r="A217" s="9" t="s">
        <v>12</v>
      </c>
      <c r="B217" s="9" t="s">
        <v>268</v>
      </c>
      <c r="C217" s="9" t="s">
        <v>285</v>
      </c>
      <c r="D217" s="10" t="s">
        <v>286</v>
      </c>
      <c r="E217" s="11">
        <v>46057</v>
      </c>
      <c r="F217" s="11">
        <v>46057</v>
      </c>
      <c r="G217" s="9">
        <v>16576387607</v>
      </c>
      <c r="H217" s="12" t="s">
        <v>287</v>
      </c>
      <c r="I217" s="13">
        <v>28294.240000000002</v>
      </c>
      <c r="J217" s="11">
        <v>46087</v>
      </c>
      <c r="K217" s="13">
        <v>28294.240000000002</v>
      </c>
      <c r="L217" s="11">
        <v>46059</v>
      </c>
      <c r="M217" s="14">
        <v>-28</v>
      </c>
      <c r="N217" s="14">
        <f t="shared" si="12"/>
        <v>2</v>
      </c>
      <c r="O217" s="32">
        <f t="shared" si="13"/>
        <v>-792238.72000000009</v>
      </c>
      <c r="P217" s="32">
        <f t="shared" si="14"/>
        <v>56588.480000000003</v>
      </c>
      <c r="Q217" s="14">
        <f t="shared" si="15"/>
        <v>30</v>
      </c>
    </row>
    <row r="218" spans="1:17" x14ac:dyDescent="0.25">
      <c r="A218" s="9" t="s">
        <v>12</v>
      </c>
      <c r="B218" s="9" t="s">
        <v>268</v>
      </c>
      <c r="C218" s="9" t="s">
        <v>288</v>
      </c>
      <c r="D218" s="10" t="s">
        <v>289</v>
      </c>
      <c r="E218" s="11">
        <v>46064</v>
      </c>
      <c r="F218" s="11">
        <v>46064</v>
      </c>
      <c r="G218" s="9">
        <v>16630640387</v>
      </c>
      <c r="H218" s="12">
        <v>14</v>
      </c>
      <c r="I218" s="13">
        <v>578.57000000000005</v>
      </c>
      <c r="J218" s="11">
        <v>46094</v>
      </c>
      <c r="K218" s="13">
        <v>578.57000000000005</v>
      </c>
      <c r="L218" s="11">
        <v>46072</v>
      </c>
      <c r="M218" s="14">
        <v>-22</v>
      </c>
      <c r="N218" s="14">
        <f t="shared" si="12"/>
        <v>8</v>
      </c>
      <c r="O218" s="32">
        <f t="shared" si="13"/>
        <v>-12728.54</v>
      </c>
      <c r="P218" s="32">
        <f t="shared" si="14"/>
        <v>4628.5600000000004</v>
      </c>
      <c r="Q218" s="14">
        <f t="shared" si="15"/>
        <v>30</v>
      </c>
    </row>
    <row r="219" spans="1:17" x14ac:dyDescent="0.25">
      <c r="A219" s="9" t="s">
        <v>12</v>
      </c>
      <c r="B219" s="9" t="s">
        <v>268</v>
      </c>
      <c r="C219" s="9" t="s">
        <v>290</v>
      </c>
      <c r="D219" s="10" t="s">
        <v>291</v>
      </c>
      <c r="E219" s="11">
        <v>46070</v>
      </c>
      <c r="F219" s="11">
        <v>46070</v>
      </c>
      <c r="G219" s="9">
        <v>16682583853</v>
      </c>
      <c r="H219" s="12">
        <v>13</v>
      </c>
      <c r="I219" s="13">
        <v>190.32</v>
      </c>
      <c r="J219" s="11">
        <v>46100</v>
      </c>
      <c r="K219" s="13">
        <v>190.32</v>
      </c>
      <c r="L219" s="11">
        <v>46073</v>
      </c>
      <c r="M219" s="14">
        <v>-27</v>
      </c>
      <c r="N219" s="14">
        <f t="shared" si="12"/>
        <v>3</v>
      </c>
      <c r="O219" s="32">
        <f t="shared" si="13"/>
        <v>-5138.6399999999994</v>
      </c>
      <c r="P219" s="32">
        <f t="shared" si="14"/>
        <v>570.96</v>
      </c>
      <c r="Q219" s="14">
        <f t="shared" si="15"/>
        <v>30</v>
      </c>
    </row>
    <row r="220" spans="1:17" x14ac:dyDescent="0.25">
      <c r="A220" s="9" t="s">
        <v>12</v>
      </c>
      <c r="B220" s="9" t="s">
        <v>268</v>
      </c>
      <c r="C220" s="9" t="s">
        <v>24</v>
      </c>
      <c r="D220" s="10">
        <v>1170260499</v>
      </c>
      <c r="E220" s="11">
        <v>46076</v>
      </c>
      <c r="F220" s="11">
        <v>46076</v>
      </c>
      <c r="G220" s="9">
        <v>16716881910</v>
      </c>
      <c r="H220" s="12" t="s">
        <v>292</v>
      </c>
      <c r="I220" s="13">
        <v>6666.67</v>
      </c>
      <c r="J220" s="11">
        <v>46106</v>
      </c>
      <c r="K220" s="13">
        <v>5464.48</v>
      </c>
      <c r="L220" s="11">
        <v>46085</v>
      </c>
      <c r="M220" s="14">
        <v>-21</v>
      </c>
      <c r="N220" s="14">
        <f t="shared" si="12"/>
        <v>9</v>
      </c>
      <c r="O220" s="32">
        <f t="shared" si="13"/>
        <v>-114754.07999999999</v>
      </c>
      <c r="P220" s="32">
        <f t="shared" si="14"/>
        <v>49180.319999999992</v>
      </c>
      <c r="Q220" s="14">
        <f t="shared" si="15"/>
        <v>30</v>
      </c>
    </row>
    <row r="221" spans="1:17" x14ac:dyDescent="0.25">
      <c r="A221" s="9" t="s">
        <v>12</v>
      </c>
      <c r="B221" s="9" t="s">
        <v>268</v>
      </c>
      <c r="C221" s="9" t="s">
        <v>24</v>
      </c>
      <c r="D221" s="10">
        <v>1170260499</v>
      </c>
      <c r="E221" s="11">
        <v>46076</v>
      </c>
      <c r="F221" s="11">
        <v>46076</v>
      </c>
      <c r="G221" s="9">
        <v>16716882478</v>
      </c>
      <c r="H221" s="12" t="s">
        <v>293</v>
      </c>
      <c r="I221" s="13">
        <v>12384.33</v>
      </c>
      <c r="J221" s="11">
        <v>46106</v>
      </c>
      <c r="K221" s="13">
        <v>10151.09</v>
      </c>
      <c r="L221" s="11">
        <v>46099</v>
      </c>
      <c r="M221" s="14">
        <v>-7</v>
      </c>
      <c r="N221" s="14">
        <f t="shared" si="12"/>
        <v>23</v>
      </c>
      <c r="O221" s="32">
        <f t="shared" si="13"/>
        <v>-71057.63</v>
      </c>
      <c r="P221" s="32">
        <f t="shared" si="14"/>
        <v>233475.07</v>
      </c>
      <c r="Q221" s="14">
        <f t="shared" si="15"/>
        <v>30</v>
      </c>
    </row>
    <row r="222" spans="1:17" x14ac:dyDescent="0.25">
      <c r="A222" s="9" t="s">
        <v>12</v>
      </c>
      <c r="B222" s="9" t="s">
        <v>268</v>
      </c>
      <c r="C222" s="9" t="s">
        <v>45</v>
      </c>
      <c r="D222" s="10">
        <v>1334410493</v>
      </c>
      <c r="E222" s="11">
        <v>46077</v>
      </c>
      <c r="F222" s="11">
        <v>46077</v>
      </c>
      <c r="G222" s="9">
        <v>16722079022</v>
      </c>
      <c r="H222" s="12">
        <v>7</v>
      </c>
      <c r="I222" s="13">
        <v>4794.8599999999997</v>
      </c>
      <c r="J222" s="11">
        <v>46107</v>
      </c>
      <c r="K222" s="13">
        <v>3930.21</v>
      </c>
      <c r="L222" s="11">
        <v>46085</v>
      </c>
      <c r="M222" s="14">
        <v>-22</v>
      </c>
      <c r="N222" s="14">
        <f t="shared" si="12"/>
        <v>8</v>
      </c>
      <c r="O222" s="32">
        <f t="shared" si="13"/>
        <v>-86464.62</v>
      </c>
      <c r="P222" s="32">
        <f t="shared" si="14"/>
        <v>31441.68</v>
      </c>
      <c r="Q222" s="14">
        <f t="shared" si="15"/>
        <v>30</v>
      </c>
    </row>
    <row r="223" spans="1:17" x14ac:dyDescent="0.25">
      <c r="A223" s="9" t="s">
        <v>12</v>
      </c>
      <c r="B223" s="9" t="s">
        <v>268</v>
      </c>
      <c r="C223" s="9" t="s">
        <v>45</v>
      </c>
      <c r="D223" s="10">
        <v>1334410493</v>
      </c>
      <c r="E223" s="11">
        <v>46078</v>
      </c>
      <c r="F223" s="11">
        <v>46078</v>
      </c>
      <c r="G223" s="9">
        <v>16726402435</v>
      </c>
      <c r="H223" s="12">
        <v>6</v>
      </c>
      <c r="I223" s="13">
        <v>1624.05</v>
      </c>
      <c r="J223" s="11">
        <v>46108</v>
      </c>
      <c r="K223" s="13">
        <v>1331.19</v>
      </c>
      <c r="L223" s="11">
        <v>46085</v>
      </c>
      <c r="M223" s="14">
        <v>-23</v>
      </c>
      <c r="N223" s="14">
        <f t="shared" si="12"/>
        <v>7</v>
      </c>
      <c r="O223" s="32">
        <f t="shared" si="13"/>
        <v>-30617.370000000003</v>
      </c>
      <c r="P223" s="32">
        <f t="shared" si="14"/>
        <v>9318.33</v>
      </c>
      <c r="Q223" s="14">
        <f t="shared" si="15"/>
        <v>30</v>
      </c>
    </row>
    <row r="224" spans="1:17" x14ac:dyDescent="0.25">
      <c r="A224" s="9" t="s">
        <v>12</v>
      </c>
      <c r="B224" s="9" t="s">
        <v>268</v>
      </c>
      <c r="C224" s="9" t="s">
        <v>45</v>
      </c>
      <c r="D224" s="10">
        <v>1334410493</v>
      </c>
      <c r="E224" s="11">
        <v>46078</v>
      </c>
      <c r="F224" s="11">
        <v>46078</v>
      </c>
      <c r="G224" s="9">
        <v>16727038269</v>
      </c>
      <c r="H224" s="12">
        <v>9</v>
      </c>
      <c r="I224" s="13">
        <v>10833.32</v>
      </c>
      <c r="J224" s="11">
        <v>46108</v>
      </c>
      <c r="K224" s="13">
        <v>8879.77</v>
      </c>
      <c r="L224" s="11">
        <v>46090</v>
      </c>
      <c r="M224" s="14">
        <v>-18</v>
      </c>
      <c r="N224" s="14">
        <f t="shared" si="12"/>
        <v>12</v>
      </c>
      <c r="O224" s="32">
        <f t="shared" si="13"/>
        <v>-159835.86000000002</v>
      </c>
      <c r="P224" s="32">
        <f t="shared" si="14"/>
        <v>106557.24</v>
      </c>
      <c r="Q224" s="14">
        <f t="shared" si="15"/>
        <v>30</v>
      </c>
    </row>
    <row r="225" spans="1:17" x14ac:dyDescent="0.25">
      <c r="A225" s="9" t="s">
        <v>12</v>
      </c>
      <c r="B225" s="9" t="s">
        <v>268</v>
      </c>
      <c r="C225" s="9" t="s">
        <v>45</v>
      </c>
      <c r="D225" s="10">
        <v>1334410493</v>
      </c>
      <c r="E225" s="11">
        <v>46078</v>
      </c>
      <c r="F225" s="11">
        <v>46078</v>
      </c>
      <c r="G225" s="9">
        <v>16730424045</v>
      </c>
      <c r="H225" s="12">
        <v>10</v>
      </c>
      <c r="I225" s="13">
        <v>1177.1199999999999</v>
      </c>
      <c r="J225" s="11">
        <v>46108</v>
      </c>
      <c r="K225" s="13">
        <v>964.85</v>
      </c>
      <c r="L225" s="11">
        <v>46085</v>
      </c>
      <c r="M225" s="14">
        <v>-23</v>
      </c>
      <c r="N225" s="14">
        <f t="shared" si="12"/>
        <v>7</v>
      </c>
      <c r="O225" s="32">
        <f t="shared" si="13"/>
        <v>-22191.55</v>
      </c>
      <c r="P225" s="32">
        <f t="shared" si="14"/>
        <v>6753.95</v>
      </c>
      <c r="Q225" s="14">
        <f t="shared" si="15"/>
        <v>30</v>
      </c>
    </row>
    <row r="226" spans="1:17" x14ac:dyDescent="0.25">
      <c r="A226" s="9" t="s">
        <v>12</v>
      </c>
      <c r="B226" s="9" t="s">
        <v>268</v>
      </c>
      <c r="C226" s="9" t="s">
        <v>283</v>
      </c>
      <c r="D226" s="10">
        <v>2018110490</v>
      </c>
      <c r="E226" s="11">
        <v>46080</v>
      </c>
      <c r="F226" s="11">
        <v>46080</v>
      </c>
      <c r="G226" s="9">
        <v>16749670248</v>
      </c>
      <c r="H226" s="12" t="s">
        <v>294</v>
      </c>
      <c r="I226" s="13">
        <v>12566</v>
      </c>
      <c r="J226" s="11">
        <v>46110</v>
      </c>
      <c r="K226" s="13">
        <v>10300</v>
      </c>
      <c r="L226" s="11">
        <v>46097</v>
      </c>
      <c r="M226" s="14">
        <v>-13</v>
      </c>
      <c r="N226" s="14">
        <f t="shared" si="12"/>
        <v>17</v>
      </c>
      <c r="O226" s="32">
        <f t="shared" si="13"/>
        <v>-133900</v>
      </c>
      <c r="P226" s="32">
        <f t="shared" si="14"/>
        <v>175100</v>
      </c>
      <c r="Q226" s="14">
        <f t="shared" si="15"/>
        <v>30</v>
      </c>
    </row>
    <row r="227" spans="1:17" x14ac:dyDescent="0.25">
      <c r="A227" s="9" t="s">
        <v>12</v>
      </c>
      <c r="B227" s="9" t="s">
        <v>268</v>
      </c>
      <c r="C227" s="9" t="s">
        <v>45</v>
      </c>
      <c r="D227" s="10">
        <v>1334410493</v>
      </c>
      <c r="E227" s="11">
        <v>46084</v>
      </c>
      <c r="F227" s="11">
        <v>46084</v>
      </c>
      <c r="G227" s="9">
        <v>16776745257</v>
      </c>
      <c r="H227" s="12">
        <v>11</v>
      </c>
      <c r="I227" s="13">
        <v>1311.51</v>
      </c>
      <c r="J227" s="11">
        <v>46114</v>
      </c>
      <c r="K227" s="13">
        <v>1075.01</v>
      </c>
      <c r="L227" s="11">
        <v>46097</v>
      </c>
      <c r="M227" s="14">
        <v>-17</v>
      </c>
      <c r="N227" s="14">
        <f t="shared" si="12"/>
        <v>13</v>
      </c>
      <c r="O227" s="32">
        <f t="shared" si="13"/>
        <v>-18275.169999999998</v>
      </c>
      <c r="P227" s="32">
        <f t="shared" si="14"/>
        <v>13975.13</v>
      </c>
      <c r="Q227" s="14">
        <f t="shared" si="15"/>
        <v>30</v>
      </c>
    </row>
    <row r="228" spans="1:17" x14ac:dyDescent="0.25">
      <c r="A228" s="9" t="s">
        <v>12</v>
      </c>
      <c r="B228" s="9" t="s">
        <v>268</v>
      </c>
      <c r="C228" s="9" t="s">
        <v>45</v>
      </c>
      <c r="D228" s="10">
        <v>1334410493</v>
      </c>
      <c r="E228" s="11">
        <v>46084</v>
      </c>
      <c r="F228" s="11">
        <v>46084</v>
      </c>
      <c r="G228" s="9">
        <v>16776884599</v>
      </c>
      <c r="H228" s="12">
        <v>12</v>
      </c>
      <c r="I228" s="13">
        <v>1043.98</v>
      </c>
      <c r="J228" s="11">
        <v>46114</v>
      </c>
      <c r="K228" s="13">
        <v>855.72</v>
      </c>
      <c r="L228" s="11">
        <v>46097</v>
      </c>
      <c r="M228" s="14">
        <v>-17</v>
      </c>
      <c r="N228" s="14">
        <f t="shared" si="12"/>
        <v>13</v>
      </c>
      <c r="O228" s="32">
        <f t="shared" si="13"/>
        <v>-14547.24</v>
      </c>
      <c r="P228" s="32">
        <f t="shared" si="14"/>
        <v>11124.36</v>
      </c>
      <c r="Q228" s="14">
        <f t="shared" si="15"/>
        <v>30</v>
      </c>
    </row>
    <row r="229" spans="1:17" x14ac:dyDescent="0.25">
      <c r="A229" s="9" t="s">
        <v>12</v>
      </c>
      <c r="B229" s="9" t="s">
        <v>268</v>
      </c>
      <c r="C229" s="9" t="s">
        <v>295</v>
      </c>
      <c r="D229" s="10">
        <v>7013010488</v>
      </c>
      <c r="E229" s="11">
        <v>46086</v>
      </c>
      <c r="F229" s="11">
        <v>46086</v>
      </c>
      <c r="G229" s="9">
        <v>16811114505</v>
      </c>
      <c r="H229" s="12">
        <v>23</v>
      </c>
      <c r="I229" s="13">
        <v>8500</v>
      </c>
      <c r="J229" s="11">
        <v>46116</v>
      </c>
      <c r="K229" s="13">
        <v>6967.21</v>
      </c>
      <c r="L229" s="11">
        <v>46097</v>
      </c>
      <c r="M229" s="14">
        <v>-19</v>
      </c>
      <c r="N229" s="14">
        <f t="shared" si="12"/>
        <v>11</v>
      </c>
      <c r="O229" s="32">
        <f t="shared" si="13"/>
        <v>-132376.99</v>
      </c>
      <c r="P229" s="32">
        <f t="shared" si="14"/>
        <v>76639.31</v>
      </c>
      <c r="Q229" s="14">
        <f t="shared" si="15"/>
        <v>30</v>
      </c>
    </row>
    <row r="230" spans="1:17" x14ac:dyDescent="0.25">
      <c r="A230" s="9" t="s">
        <v>12</v>
      </c>
      <c r="B230" s="9" t="s">
        <v>268</v>
      </c>
      <c r="C230" s="9" t="s">
        <v>295</v>
      </c>
      <c r="D230" s="10">
        <v>7013010488</v>
      </c>
      <c r="E230" s="11">
        <v>46086</v>
      </c>
      <c r="F230" s="11">
        <v>46086</v>
      </c>
      <c r="G230" s="9">
        <v>16811115905</v>
      </c>
      <c r="H230" s="12">
        <v>22</v>
      </c>
      <c r="I230" s="13">
        <v>12750</v>
      </c>
      <c r="J230" s="11">
        <v>46116</v>
      </c>
      <c r="K230" s="13">
        <v>10450.82</v>
      </c>
      <c r="L230" s="11">
        <v>46097</v>
      </c>
      <c r="M230" s="14">
        <v>-19</v>
      </c>
      <c r="N230" s="14">
        <f t="shared" si="12"/>
        <v>11</v>
      </c>
      <c r="O230" s="32">
        <f t="shared" si="13"/>
        <v>-198565.58</v>
      </c>
      <c r="P230" s="32">
        <f t="shared" si="14"/>
        <v>114959.01999999999</v>
      </c>
      <c r="Q230" s="14">
        <f t="shared" si="15"/>
        <v>30</v>
      </c>
    </row>
    <row r="231" spans="1:17" x14ac:dyDescent="0.25">
      <c r="A231" s="9" t="s">
        <v>12</v>
      </c>
      <c r="B231" s="9" t="s">
        <v>268</v>
      </c>
      <c r="C231" s="9" t="s">
        <v>296</v>
      </c>
      <c r="D231" s="10">
        <v>7313710480</v>
      </c>
      <c r="E231" s="11">
        <v>46086</v>
      </c>
      <c r="F231" s="11">
        <v>46086</v>
      </c>
      <c r="G231" s="9">
        <v>16811412900</v>
      </c>
      <c r="H231" s="12">
        <v>6</v>
      </c>
      <c r="I231" s="13">
        <v>5000</v>
      </c>
      <c r="J231" s="11">
        <v>46116</v>
      </c>
      <c r="K231" s="13">
        <v>4098.3599999999997</v>
      </c>
      <c r="L231" s="11">
        <v>46097</v>
      </c>
      <c r="M231" s="14">
        <v>-19</v>
      </c>
      <c r="N231" s="14">
        <f t="shared" si="12"/>
        <v>11</v>
      </c>
      <c r="O231" s="32">
        <f t="shared" si="13"/>
        <v>-77868.84</v>
      </c>
      <c r="P231" s="32">
        <f t="shared" si="14"/>
        <v>45081.96</v>
      </c>
      <c r="Q231" s="14">
        <f t="shared" si="15"/>
        <v>30</v>
      </c>
    </row>
    <row r="232" spans="1:17" x14ac:dyDescent="0.25">
      <c r="A232" s="9" t="s">
        <v>12</v>
      </c>
      <c r="B232" s="9" t="s">
        <v>268</v>
      </c>
      <c r="C232" s="9" t="s">
        <v>297</v>
      </c>
      <c r="D232" s="10">
        <v>5516510483</v>
      </c>
      <c r="E232" s="11">
        <v>46086</v>
      </c>
      <c r="F232" s="11">
        <v>46086</v>
      </c>
      <c r="G232" s="9">
        <v>16812987776</v>
      </c>
      <c r="H232" s="12" t="s">
        <v>298</v>
      </c>
      <c r="I232" s="13">
        <v>24400</v>
      </c>
      <c r="J232" s="11">
        <v>46116</v>
      </c>
      <c r="K232" s="13">
        <v>20000</v>
      </c>
      <c r="L232" s="11">
        <v>46097</v>
      </c>
      <c r="M232" s="14">
        <v>-19</v>
      </c>
      <c r="N232" s="14">
        <f t="shared" si="12"/>
        <v>11</v>
      </c>
      <c r="O232" s="32">
        <f t="shared" si="13"/>
        <v>-380000</v>
      </c>
      <c r="P232" s="32">
        <f t="shared" si="14"/>
        <v>220000</v>
      </c>
      <c r="Q232" s="14">
        <f t="shared" si="15"/>
        <v>30</v>
      </c>
    </row>
    <row r="233" spans="1:17" x14ac:dyDescent="0.25">
      <c r="A233" s="9" t="s">
        <v>12</v>
      </c>
      <c r="B233" s="9" t="s">
        <v>268</v>
      </c>
      <c r="C233" s="9" t="s">
        <v>273</v>
      </c>
      <c r="D233" s="10">
        <v>2046440513</v>
      </c>
      <c r="E233" s="11">
        <v>46093</v>
      </c>
      <c r="F233" s="11">
        <v>46093</v>
      </c>
      <c r="G233" s="9">
        <v>16866479226</v>
      </c>
      <c r="H233" s="12" t="s">
        <v>299</v>
      </c>
      <c r="I233" s="13">
        <v>8250</v>
      </c>
      <c r="J233" s="11">
        <v>46123</v>
      </c>
      <c r="K233" s="13">
        <v>7500</v>
      </c>
      <c r="L233" s="11">
        <v>46099</v>
      </c>
      <c r="M233" s="14">
        <v>-24</v>
      </c>
      <c r="N233" s="14">
        <f t="shared" si="12"/>
        <v>6</v>
      </c>
      <c r="O233" s="32">
        <f t="shared" si="13"/>
        <v>-180000</v>
      </c>
      <c r="P233" s="32">
        <f t="shared" si="14"/>
        <v>45000</v>
      </c>
      <c r="Q233" s="14">
        <f t="shared" si="15"/>
        <v>30</v>
      </c>
    </row>
    <row r="234" spans="1:17" x14ac:dyDescent="0.25">
      <c r="A234" s="9" t="s">
        <v>12</v>
      </c>
      <c r="B234" s="9" t="s">
        <v>268</v>
      </c>
      <c r="C234" s="9" t="s">
        <v>273</v>
      </c>
      <c r="D234" s="10">
        <v>2046440513</v>
      </c>
      <c r="E234" s="11">
        <v>46093</v>
      </c>
      <c r="F234" s="11">
        <v>46093</v>
      </c>
      <c r="G234" s="9">
        <v>16866502709</v>
      </c>
      <c r="H234" s="12" t="s">
        <v>300</v>
      </c>
      <c r="I234" s="13">
        <v>7920</v>
      </c>
      <c r="J234" s="11">
        <v>46123</v>
      </c>
      <c r="K234" s="13">
        <v>7200</v>
      </c>
      <c r="L234" s="11">
        <v>46099</v>
      </c>
      <c r="M234" s="14">
        <v>-24</v>
      </c>
      <c r="N234" s="14">
        <f t="shared" si="12"/>
        <v>6</v>
      </c>
      <c r="O234" s="32">
        <f t="shared" si="13"/>
        <v>-172800</v>
      </c>
      <c r="P234" s="32">
        <f t="shared" si="14"/>
        <v>43200</v>
      </c>
      <c r="Q234" s="14">
        <f t="shared" si="15"/>
        <v>30</v>
      </c>
    </row>
    <row r="235" spans="1:17" x14ac:dyDescent="0.25">
      <c r="A235" s="9" t="s">
        <v>12</v>
      </c>
      <c r="B235" s="9" t="s">
        <v>268</v>
      </c>
      <c r="C235" s="9" t="s">
        <v>273</v>
      </c>
      <c r="D235" s="10">
        <v>2046440513</v>
      </c>
      <c r="E235" s="11">
        <v>46093</v>
      </c>
      <c r="F235" s="11">
        <v>46093</v>
      </c>
      <c r="G235" s="9">
        <v>16866522150</v>
      </c>
      <c r="H235" s="12" t="s">
        <v>301</v>
      </c>
      <c r="I235" s="13">
        <v>13666.4</v>
      </c>
      <c r="J235" s="11">
        <v>46123</v>
      </c>
      <c r="K235" s="13">
        <v>12424</v>
      </c>
      <c r="L235" s="11">
        <v>46099</v>
      </c>
      <c r="M235" s="14">
        <v>-24</v>
      </c>
      <c r="N235" s="14">
        <f t="shared" si="12"/>
        <v>6</v>
      </c>
      <c r="O235" s="32">
        <f t="shared" si="13"/>
        <v>-298176</v>
      </c>
      <c r="P235" s="32">
        <f t="shared" si="14"/>
        <v>74544</v>
      </c>
      <c r="Q235" s="14">
        <f t="shared" si="15"/>
        <v>30</v>
      </c>
    </row>
    <row r="236" spans="1:17" x14ac:dyDescent="0.25">
      <c r="A236" s="9" t="s">
        <v>12</v>
      </c>
      <c r="B236" s="9" t="s">
        <v>268</v>
      </c>
      <c r="C236" s="9" t="s">
        <v>133</v>
      </c>
      <c r="D236" s="10">
        <v>1187240500</v>
      </c>
      <c r="E236" s="11">
        <v>46099</v>
      </c>
      <c r="F236" s="11">
        <v>46099</v>
      </c>
      <c r="G236" s="9">
        <v>16914313847</v>
      </c>
      <c r="H236" s="12">
        <v>1422600053</v>
      </c>
      <c r="I236" s="13">
        <v>24095</v>
      </c>
      <c r="J236" s="11">
        <v>46129</v>
      </c>
      <c r="K236" s="13">
        <v>19750</v>
      </c>
      <c r="L236" s="11">
        <v>46105</v>
      </c>
      <c r="M236" s="14">
        <v>-24</v>
      </c>
      <c r="N236" s="14">
        <f t="shared" si="12"/>
        <v>6</v>
      </c>
      <c r="O236" s="32">
        <f t="shared" si="13"/>
        <v>-474000</v>
      </c>
      <c r="P236" s="32">
        <f t="shared" si="14"/>
        <v>118500</v>
      </c>
      <c r="Q236" s="14">
        <f t="shared" si="15"/>
        <v>30</v>
      </c>
    </row>
    <row r="237" spans="1:17" x14ac:dyDescent="0.25">
      <c r="A237" s="9" t="s">
        <v>12</v>
      </c>
      <c r="B237" s="9" t="s">
        <v>268</v>
      </c>
      <c r="C237" s="9" t="s">
        <v>273</v>
      </c>
      <c r="D237" s="10">
        <v>2046440513</v>
      </c>
      <c r="E237" s="11">
        <v>46099</v>
      </c>
      <c r="F237" s="11">
        <v>46099</v>
      </c>
      <c r="G237" s="9">
        <v>16916042301</v>
      </c>
      <c r="H237" s="12" t="s">
        <v>302</v>
      </c>
      <c r="I237" s="13">
        <v>1375</v>
      </c>
      <c r="J237" s="11">
        <v>46129</v>
      </c>
      <c r="K237" s="13">
        <v>1250</v>
      </c>
      <c r="L237" s="11">
        <v>46105</v>
      </c>
      <c r="M237" s="14">
        <v>-24</v>
      </c>
      <c r="N237" s="14">
        <f t="shared" si="12"/>
        <v>6</v>
      </c>
      <c r="O237" s="32">
        <f t="shared" si="13"/>
        <v>-30000</v>
      </c>
      <c r="P237" s="32">
        <f t="shared" si="14"/>
        <v>7500</v>
      </c>
      <c r="Q237" s="14">
        <f t="shared" si="15"/>
        <v>30</v>
      </c>
    </row>
    <row r="238" spans="1:17" x14ac:dyDescent="0.25">
      <c r="A238" s="9" t="s">
        <v>12</v>
      </c>
      <c r="B238" s="9" t="s">
        <v>268</v>
      </c>
      <c r="C238" s="9" t="s">
        <v>273</v>
      </c>
      <c r="D238" s="10">
        <v>2046440513</v>
      </c>
      <c r="E238" s="11">
        <v>46099</v>
      </c>
      <c r="F238" s="11">
        <v>46099</v>
      </c>
      <c r="G238" s="9">
        <v>16916042429</v>
      </c>
      <c r="H238" s="12" t="s">
        <v>303</v>
      </c>
      <c r="I238" s="13">
        <v>11880</v>
      </c>
      <c r="J238" s="11">
        <v>46129</v>
      </c>
      <c r="K238" s="13">
        <v>10800</v>
      </c>
      <c r="L238" s="11">
        <v>46105</v>
      </c>
      <c r="M238" s="14">
        <v>-24</v>
      </c>
      <c r="N238" s="14">
        <f t="shared" si="12"/>
        <v>6</v>
      </c>
      <c r="O238" s="32">
        <f t="shared" si="13"/>
        <v>-259200</v>
      </c>
      <c r="P238" s="32">
        <f t="shared" si="14"/>
        <v>64800</v>
      </c>
      <c r="Q238" s="14">
        <f t="shared" si="15"/>
        <v>30</v>
      </c>
    </row>
    <row r="239" spans="1:17" x14ac:dyDescent="0.25">
      <c r="A239" s="9" t="s">
        <v>12</v>
      </c>
      <c r="B239" s="9" t="s">
        <v>268</v>
      </c>
      <c r="C239" s="9" t="s">
        <v>273</v>
      </c>
      <c r="D239" s="10">
        <v>2046440513</v>
      </c>
      <c r="E239" s="11">
        <v>46099</v>
      </c>
      <c r="F239" s="11">
        <v>46099</v>
      </c>
      <c r="G239" s="9">
        <v>16916048458</v>
      </c>
      <c r="H239" s="12" t="s">
        <v>304</v>
      </c>
      <c r="I239" s="13">
        <v>3960</v>
      </c>
      <c r="J239" s="11">
        <v>46129</v>
      </c>
      <c r="K239" s="13">
        <v>3600</v>
      </c>
      <c r="L239" s="11">
        <v>46107</v>
      </c>
      <c r="M239" s="14">
        <v>-22</v>
      </c>
      <c r="N239" s="14">
        <f t="shared" si="12"/>
        <v>8</v>
      </c>
      <c r="O239" s="32">
        <f t="shared" si="13"/>
        <v>-79200</v>
      </c>
      <c r="P239" s="32">
        <f t="shared" si="14"/>
        <v>28800</v>
      </c>
      <c r="Q239" s="14">
        <f t="shared" si="15"/>
        <v>30</v>
      </c>
    </row>
    <row r="240" spans="1:17" x14ac:dyDescent="0.25">
      <c r="A240" s="9" t="s">
        <v>12</v>
      </c>
      <c r="B240" s="9" t="s">
        <v>268</v>
      </c>
      <c r="C240" s="9" t="s">
        <v>273</v>
      </c>
      <c r="D240" s="10">
        <v>2046440513</v>
      </c>
      <c r="E240" s="11">
        <v>46099</v>
      </c>
      <c r="F240" s="11">
        <v>46099</v>
      </c>
      <c r="G240" s="9">
        <v>16916048573</v>
      </c>
      <c r="H240" s="12" t="s">
        <v>305</v>
      </c>
      <c r="I240" s="13">
        <v>13200</v>
      </c>
      <c r="J240" s="11">
        <v>46129</v>
      </c>
      <c r="K240" s="13">
        <v>12000</v>
      </c>
      <c r="L240" s="11">
        <v>46107</v>
      </c>
      <c r="M240" s="14">
        <v>-22</v>
      </c>
      <c r="N240" s="14">
        <f t="shared" si="12"/>
        <v>8</v>
      </c>
      <c r="O240" s="32">
        <f t="shared" si="13"/>
        <v>-264000</v>
      </c>
      <c r="P240" s="32">
        <f t="shared" si="14"/>
        <v>96000</v>
      </c>
      <c r="Q240" s="14">
        <f t="shared" si="15"/>
        <v>30</v>
      </c>
    </row>
    <row r="241" spans="1:17" x14ac:dyDescent="0.25">
      <c r="A241" s="9" t="s">
        <v>12</v>
      </c>
      <c r="B241" s="9" t="s">
        <v>268</v>
      </c>
      <c r="C241" s="9" t="s">
        <v>273</v>
      </c>
      <c r="D241" s="10">
        <v>2046440513</v>
      </c>
      <c r="E241" s="11">
        <v>46099</v>
      </c>
      <c r="F241" s="11">
        <v>46099</v>
      </c>
      <c r="G241" s="9">
        <v>16916048671</v>
      </c>
      <c r="H241" s="12" t="s">
        <v>306</v>
      </c>
      <c r="I241" s="13">
        <v>4125</v>
      </c>
      <c r="J241" s="11">
        <v>46129</v>
      </c>
      <c r="K241" s="13">
        <v>3750</v>
      </c>
      <c r="L241" s="11">
        <v>46107</v>
      </c>
      <c r="M241" s="14">
        <v>-22</v>
      </c>
      <c r="N241" s="14">
        <f t="shared" si="12"/>
        <v>8</v>
      </c>
      <c r="O241" s="32">
        <f t="shared" si="13"/>
        <v>-82500</v>
      </c>
      <c r="P241" s="32">
        <f t="shared" si="14"/>
        <v>30000</v>
      </c>
      <c r="Q241" s="14">
        <f t="shared" si="15"/>
        <v>30</v>
      </c>
    </row>
    <row r="242" spans="1:17" x14ac:dyDescent="0.25">
      <c r="A242" s="9" t="s">
        <v>12</v>
      </c>
      <c r="B242" s="9" t="s">
        <v>268</v>
      </c>
      <c r="C242" s="9" t="s">
        <v>273</v>
      </c>
      <c r="D242" s="10">
        <v>2046440513</v>
      </c>
      <c r="E242" s="11">
        <v>46099</v>
      </c>
      <c r="F242" s="11">
        <v>46099</v>
      </c>
      <c r="G242" s="9">
        <v>16916050376</v>
      </c>
      <c r="H242" s="12" t="s">
        <v>307</v>
      </c>
      <c r="I242" s="13">
        <v>12843.55</v>
      </c>
      <c r="J242" s="11">
        <v>46129</v>
      </c>
      <c r="K242" s="13">
        <v>11675.95</v>
      </c>
      <c r="L242" s="11">
        <v>46105</v>
      </c>
      <c r="M242" s="14">
        <v>-24</v>
      </c>
      <c r="N242" s="14">
        <f t="shared" si="12"/>
        <v>6</v>
      </c>
      <c r="O242" s="32">
        <f t="shared" si="13"/>
        <v>-280222.80000000005</v>
      </c>
      <c r="P242" s="32">
        <f t="shared" si="14"/>
        <v>70055.700000000012</v>
      </c>
      <c r="Q242" s="14">
        <f t="shared" si="15"/>
        <v>30</v>
      </c>
    </row>
    <row r="243" spans="1:17" x14ac:dyDescent="0.25">
      <c r="A243" s="9" t="s">
        <v>12</v>
      </c>
      <c r="B243" s="9" t="s">
        <v>268</v>
      </c>
      <c r="C243" s="9" t="s">
        <v>273</v>
      </c>
      <c r="D243" s="10">
        <v>2046440513</v>
      </c>
      <c r="E243" s="11">
        <v>46099</v>
      </c>
      <c r="F243" s="11">
        <v>46099</v>
      </c>
      <c r="G243" s="9">
        <v>16916050528</v>
      </c>
      <c r="H243" s="12" t="s">
        <v>308</v>
      </c>
      <c r="I243" s="13">
        <v>12843.55</v>
      </c>
      <c r="J243" s="11">
        <v>46129</v>
      </c>
      <c r="K243" s="13">
        <v>11675.95</v>
      </c>
      <c r="L243" s="11">
        <v>46105</v>
      </c>
      <c r="M243" s="14">
        <v>-24</v>
      </c>
      <c r="N243" s="14">
        <f t="shared" si="12"/>
        <v>6</v>
      </c>
      <c r="O243" s="32">
        <f t="shared" si="13"/>
        <v>-280222.80000000005</v>
      </c>
      <c r="P243" s="32">
        <f t="shared" si="14"/>
        <v>70055.700000000012</v>
      </c>
      <c r="Q243" s="14">
        <f t="shared" si="15"/>
        <v>30</v>
      </c>
    </row>
    <row r="244" spans="1:17" x14ac:dyDescent="0.25">
      <c r="A244" s="9" t="s">
        <v>12</v>
      </c>
      <c r="B244" s="9" t="s">
        <v>268</v>
      </c>
      <c r="C244" s="9" t="s">
        <v>273</v>
      </c>
      <c r="D244" s="10">
        <v>2046440513</v>
      </c>
      <c r="E244" s="11">
        <v>46099</v>
      </c>
      <c r="F244" s="11">
        <v>46099</v>
      </c>
      <c r="G244" s="9">
        <v>16916050704</v>
      </c>
      <c r="H244" s="12" t="s">
        <v>309</v>
      </c>
      <c r="I244" s="13">
        <v>1375</v>
      </c>
      <c r="J244" s="11">
        <v>46129</v>
      </c>
      <c r="K244" s="13">
        <v>1250</v>
      </c>
      <c r="L244" s="11">
        <v>46105</v>
      </c>
      <c r="M244" s="14">
        <v>-24</v>
      </c>
      <c r="N244" s="14">
        <f t="shared" si="12"/>
        <v>6</v>
      </c>
      <c r="O244" s="32">
        <f t="shared" si="13"/>
        <v>-30000</v>
      </c>
      <c r="P244" s="32">
        <f t="shared" si="14"/>
        <v>7500</v>
      </c>
      <c r="Q244" s="14">
        <f t="shared" si="15"/>
        <v>30</v>
      </c>
    </row>
    <row r="245" spans="1:17" x14ac:dyDescent="0.25">
      <c r="A245" s="9" t="s">
        <v>12</v>
      </c>
      <c r="B245" s="9" t="s">
        <v>268</v>
      </c>
      <c r="C245" s="9" t="s">
        <v>45</v>
      </c>
      <c r="D245" s="10">
        <v>1334410493</v>
      </c>
      <c r="E245" s="11">
        <v>46100</v>
      </c>
      <c r="F245" s="11">
        <v>46100</v>
      </c>
      <c r="G245" s="9">
        <v>16920321321</v>
      </c>
      <c r="H245" s="12">
        <v>14</v>
      </c>
      <c r="I245" s="13">
        <v>48800</v>
      </c>
      <c r="J245" s="11">
        <v>46130</v>
      </c>
      <c r="K245" s="13">
        <v>40000</v>
      </c>
      <c r="L245" s="11">
        <v>46105</v>
      </c>
      <c r="M245" s="14">
        <v>-25</v>
      </c>
      <c r="N245" s="14">
        <f t="shared" si="12"/>
        <v>5</v>
      </c>
      <c r="O245" s="32">
        <f t="shared" si="13"/>
        <v>-1000000</v>
      </c>
      <c r="P245" s="32">
        <f t="shared" si="14"/>
        <v>200000</v>
      </c>
      <c r="Q245" s="14">
        <f t="shared" si="15"/>
        <v>30</v>
      </c>
    </row>
    <row r="246" spans="1:17" x14ac:dyDescent="0.25">
      <c r="A246" s="9" t="s">
        <v>12</v>
      </c>
      <c r="B246" s="9" t="s">
        <v>268</v>
      </c>
      <c r="C246" s="9" t="s">
        <v>310</v>
      </c>
      <c r="D246" s="10" t="s">
        <v>311</v>
      </c>
      <c r="E246" s="11">
        <v>46100</v>
      </c>
      <c r="F246" s="11">
        <v>46100</v>
      </c>
      <c r="G246" s="9">
        <v>16925491084</v>
      </c>
      <c r="H246" s="12">
        <v>7</v>
      </c>
      <c r="I246" s="13">
        <v>1244.68</v>
      </c>
      <c r="J246" s="11">
        <v>46130</v>
      </c>
      <c r="K246" s="13">
        <v>1131.53</v>
      </c>
      <c r="L246" s="11">
        <v>46107</v>
      </c>
      <c r="M246" s="14">
        <v>-23</v>
      </c>
      <c r="N246" s="14">
        <f t="shared" si="12"/>
        <v>7</v>
      </c>
      <c r="O246" s="32">
        <f t="shared" si="13"/>
        <v>-26025.19</v>
      </c>
      <c r="P246" s="32">
        <f t="shared" si="14"/>
        <v>7920.71</v>
      </c>
      <c r="Q246" s="14">
        <f t="shared" si="15"/>
        <v>30</v>
      </c>
    </row>
    <row r="247" spans="1:17" x14ac:dyDescent="0.25">
      <c r="A247" s="9" t="s">
        <v>12</v>
      </c>
      <c r="B247" s="9" t="s">
        <v>268</v>
      </c>
      <c r="C247" s="9" t="s">
        <v>45</v>
      </c>
      <c r="D247" s="10">
        <v>1334410493</v>
      </c>
      <c r="E247" s="11">
        <v>46101</v>
      </c>
      <c r="F247" s="11">
        <v>46101</v>
      </c>
      <c r="G247" s="9">
        <v>16927051993</v>
      </c>
      <c r="H247" s="12">
        <v>15</v>
      </c>
      <c r="I247" s="13">
        <v>14025.86</v>
      </c>
      <c r="J247" s="11">
        <v>46131</v>
      </c>
      <c r="K247" s="13">
        <v>11496.61</v>
      </c>
      <c r="L247" s="11">
        <v>46107</v>
      </c>
      <c r="M247" s="14">
        <v>-24</v>
      </c>
      <c r="N247" s="14">
        <f t="shared" si="12"/>
        <v>6</v>
      </c>
      <c r="O247" s="32">
        <f t="shared" si="13"/>
        <v>-275918.64</v>
      </c>
      <c r="P247" s="32">
        <f t="shared" si="14"/>
        <v>68979.66</v>
      </c>
      <c r="Q247" s="14">
        <f t="shared" si="15"/>
        <v>30</v>
      </c>
    </row>
    <row r="248" spans="1:17" x14ac:dyDescent="0.25">
      <c r="A248" s="9" t="s">
        <v>12</v>
      </c>
      <c r="B248" s="9" t="s">
        <v>268</v>
      </c>
      <c r="C248" s="9" t="s">
        <v>45</v>
      </c>
      <c r="D248" s="10">
        <v>1334410493</v>
      </c>
      <c r="E248" s="11">
        <v>46105</v>
      </c>
      <c r="F248" s="11">
        <v>46105</v>
      </c>
      <c r="G248" s="9">
        <v>16945923013</v>
      </c>
      <c r="H248" s="12">
        <v>17</v>
      </c>
      <c r="I248" s="13">
        <v>11906.39</v>
      </c>
      <c r="J248" s="11">
        <v>46135</v>
      </c>
      <c r="K248" s="13">
        <v>9759.34</v>
      </c>
      <c r="L248" s="11">
        <v>46112</v>
      </c>
      <c r="M248" s="14">
        <v>-23</v>
      </c>
      <c r="N248" s="14">
        <f t="shared" si="12"/>
        <v>7</v>
      </c>
      <c r="O248" s="32">
        <f t="shared" si="13"/>
        <v>-224464.82</v>
      </c>
      <c r="P248" s="32">
        <f t="shared" si="14"/>
        <v>68315.38</v>
      </c>
      <c r="Q248" s="14">
        <f t="shared" si="15"/>
        <v>30</v>
      </c>
    </row>
    <row r="249" spans="1:17" x14ac:dyDescent="0.25">
      <c r="A249" s="9" t="s">
        <v>12</v>
      </c>
      <c r="B249" s="9" t="s">
        <v>312</v>
      </c>
      <c r="C249" s="9" t="s">
        <v>313</v>
      </c>
      <c r="D249" s="10">
        <v>1177760491</v>
      </c>
      <c r="E249" s="11">
        <v>45685</v>
      </c>
      <c r="F249" s="11">
        <v>45685</v>
      </c>
      <c r="G249" s="9">
        <v>13910583558</v>
      </c>
      <c r="H249" s="12" t="s">
        <v>314</v>
      </c>
      <c r="I249" s="13">
        <v>6992.21</v>
      </c>
      <c r="J249" s="11">
        <v>45715</v>
      </c>
      <c r="K249" s="13">
        <v>6357.25</v>
      </c>
      <c r="L249" s="11">
        <v>46057</v>
      </c>
      <c r="M249" s="14">
        <v>-24</v>
      </c>
      <c r="N249" s="14">
        <f t="shared" si="12"/>
        <v>372</v>
      </c>
      <c r="O249" s="32">
        <f t="shared" si="13"/>
        <v>-152574</v>
      </c>
      <c r="P249" s="32">
        <f t="shared" si="14"/>
        <v>2364897</v>
      </c>
      <c r="Q249" s="14">
        <f t="shared" si="15"/>
        <v>30</v>
      </c>
    </row>
    <row r="250" spans="1:17" x14ac:dyDescent="0.25">
      <c r="A250" s="9" t="s">
        <v>12</v>
      </c>
      <c r="B250" s="9" t="s">
        <v>312</v>
      </c>
      <c r="C250" s="9" t="s">
        <v>313</v>
      </c>
      <c r="D250" s="10">
        <v>1177760491</v>
      </c>
      <c r="E250" s="11">
        <v>45685</v>
      </c>
      <c r="F250" s="11">
        <v>45685</v>
      </c>
      <c r="G250" s="9">
        <v>13910711958</v>
      </c>
      <c r="H250" s="12" t="s">
        <v>315</v>
      </c>
      <c r="I250" s="13">
        <v>2765.23</v>
      </c>
      <c r="J250" s="11">
        <v>45715</v>
      </c>
      <c r="K250" s="13">
        <v>2514.94</v>
      </c>
      <c r="L250" s="11">
        <v>46057</v>
      </c>
      <c r="M250" s="14">
        <v>-24</v>
      </c>
      <c r="N250" s="14">
        <f t="shared" si="12"/>
        <v>372</v>
      </c>
      <c r="O250" s="32">
        <f t="shared" si="13"/>
        <v>-60358.559999999998</v>
      </c>
      <c r="P250" s="32">
        <f t="shared" si="14"/>
        <v>935557.68</v>
      </c>
      <c r="Q250" s="14">
        <f t="shared" si="15"/>
        <v>30</v>
      </c>
    </row>
    <row r="251" spans="1:17" x14ac:dyDescent="0.25">
      <c r="A251" s="9" t="s">
        <v>12</v>
      </c>
      <c r="B251" s="9" t="s">
        <v>312</v>
      </c>
      <c r="C251" s="9" t="s">
        <v>176</v>
      </c>
      <c r="D251" s="10">
        <v>488410010</v>
      </c>
      <c r="E251" s="11">
        <v>45942</v>
      </c>
      <c r="F251" s="11">
        <v>45942</v>
      </c>
      <c r="G251" s="9">
        <v>15755315229</v>
      </c>
      <c r="H251" s="12" t="s">
        <v>316</v>
      </c>
      <c r="I251" s="13">
        <v>290.60000000000002</v>
      </c>
      <c r="J251" s="11">
        <v>45972</v>
      </c>
      <c r="K251" s="13">
        <v>247.51</v>
      </c>
      <c r="L251" s="11">
        <v>46050</v>
      </c>
      <c r="M251" s="14">
        <v>78</v>
      </c>
      <c r="N251" s="14">
        <f t="shared" si="12"/>
        <v>108</v>
      </c>
      <c r="O251" s="32">
        <f t="shared" si="13"/>
        <v>19305.78</v>
      </c>
      <c r="P251" s="32">
        <f t="shared" si="14"/>
        <v>26731.079999999998</v>
      </c>
      <c r="Q251" s="14">
        <f t="shared" si="15"/>
        <v>30</v>
      </c>
    </row>
    <row r="252" spans="1:17" x14ac:dyDescent="0.25">
      <c r="A252" s="9" t="s">
        <v>12</v>
      </c>
      <c r="B252" s="9" t="s">
        <v>312</v>
      </c>
      <c r="C252" s="9" t="s">
        <v>317</v>
      </c>
      <c r="D252" s="10">
        <v>1788080156</v>
      </c>
      <c r="E252" s="11">
        <v>46004</v>
      </c>
      <c r="F252" s="11">
        <v>46004</v>
      </c>
      <c r="G252" s="9">
        <v>16224474362</v>
      </c>
      <c r="H252" s="12">
        <v>1010984068</v>
      </c>
      <c r="I252" s="13">
        <v>209.18</v>
      </c>
      <c r="J252" s="11">
        <v>46034</v>
      </c>
      <c r="K252" s="13">
        <v>171.46</v>
      </c>
      <c r="L252" s="11">
        <v>46036</v>
      </c>
      <c r="M252" s="14">
        <v>2</v>
      </c>
      <c r="N252" s="14">
        <f t="shared" si="12"/>
        <v>32</v>
      </c>
      <c r="O252" s="32">
        <f t="shared" si="13"/>
        <v>342.92</v>
      </c>
      <c r="P252" s="32">
        <f t="shared" si="14"/>
        <v>5486.72</v>
      </c>
      <c r="Q252" s="14">
        <f t="shared" si="15"/>
        <v>30</v>
      </c>
    </row>
    <row r="253" spans="1:17" x14ac:dyDescent="0.25">
      <c r="A253" s="9" t="s">
        <v>12</v>
      </c>
      <c r="B253" s="9" t="s">
        <v>312</v>
      </c>
      <c r="C253" s="9" t="s">
        <v>318</v>
      </c>
      <c r="D253" s="10" t="s">
        <v>319</v>
      </c>
      <c r="E253" s="11">
        <v>46007</v>
      </c>
      <c r="F253" s="11">
        <v>46007</v>
      </c>
      <c r="G253" s="9">
        <v>16245812677</v>
      </c>
      <c r="H253" s="12">
        <v>194</v>
      </c>
      <c r="I253" s="13">
        <v>312.73</v>
      </c>
      <c r="J253" s="11">
        <v>46037</v>
      </c>
      <c r="K253" s="13">
        <v>258.49</v>
      </c>
      <c r="L253" s="11">
        <v>46037</v>
      </c>
      <c r="M253" s="14">
        <v>0</v>
      </c>
      <c r="N253" s="14">
        <f t="shared" si="12"/>
        <v>30</v>
      </c>
      <c r="O253" s="32">
        <f t="shared" si="13"/>
        <v>0</v>
      </c>
      <c r="P253" s="32">
        <f t="shared" si="14"/>
        <v>7754.7000000000007</v>
      </c>
      <c r="Q253" s="14">
        <f t="shared" si="15"/>
        <v>30</v>
      </c>
    </row>
    <row r="254" spans="1:17" x14ac:dyDescent="0.25">
      <c r="A254" s="9" t="s">
        <v>12</v>
      </c>
      <c r="B254" s="9" t="s">
        <v>312</v>
      </c>
      <c r="C254" s="9" t="s">
        <v>320</v>
      </c>
      <c r="D254" s="10">
        <v>2298700010</v>
      </c>
      <c r="E254" s="11">
        <v>46007</v>
      </c>
      <c r="F254" s="11">
        <v>46007</v>
      </c>
      <c r="G254" s="9">
        <v>16251113237</v>
      </c>
      <c r="H254" s="12" t="s">
        <v>321</v>
      </c>
      <c r="I254" s="13">
        <v>1360.39</v>
      </c>
      <c r="J254" s="11">
        <v>46037</v>
      </c>
      <c r="K254" s="13">
        <v>1115.07</v>
      </c>
      <c r="L254" s="11">
        <v>46035</v>
      </c>
      <c r="M254" s="14">
        <v>-2</v>
      </c>
      <c r="N254" s="14">
        <f t="shared" si="12"/>
        <v>28</v>
      </c>
      <c r="O254" s="32">
        <f t="shared" si="13"/>
        <v>-2230.14</v>
      </c>
      <c r="P254" s="32">
        <f t="shared" si="14"/>
        <v>31221.96</v>
      </c>
      <c r="Q254" s="14">
        <f t="shared" si="15"/>
        <v>30</v>
      </c>
    </row>
    <row r="255" spans="1:17" x14ac:dyDescent="0.25">
      <c r="A255" s="9" t="s">
        <v>12</v>
      </c>
      <c r="B255" s="9" t="s">
        <v>312</v>
      </c>
      <c r="C255" s="9" t="s">
        <v>322</v>
      </c>
      <c r="D255" s="10">
        <v>8526440154</v>
      </c>
      <c r="E255" s="11">
        <v>46008</v>
      </c>
      <c r="F255" s="11">
        <v>46008</v>
      </c>
      <c r="G255" s="9">
        <v>16267890150</v>
      </c>
      <c r="H255" s="12">
        <v>5752363990</v>
      </c>
      <c r="I255" s="13">
        <v>32232.560000000001</v>
      </c>
      <c r="J255" s="11">
        <v>46038</v>
      </c>
      <c r="K255" s="13">
        <v>26420.13</v>
      </c>
      <c r="L255" s="11">
        <v>46037</v>
      </c>
      <c r="M255" s="14">
        <v>-1</v>
      </c>
      <c r="N255" s="14">
        <f t="shared" si="12"/>
        <v>29</v>
      </c>
      <c r="O255" s="32">
        <f t="shared" si="13"/>
        <v>-26420.13</v>
      </c>
      <c r="P255" s="32">
        <f t="shared" si="14"/>
        <v>766183.77</v>
      </c>
      <c r="Q255" s="14">
        <f t="shared" si="15"/>
        <v>30</v>
      </c>
    </row>
    <row r="256" spans="1:17" x14ac:dyDescent="0.25">
      <c r="A256" s="9" t="s">
        <v>12</v>
      </c>
      <c r="B256" s="9" t="s">
        <v>312</v>
      </c>
      <c r="C256" s="9" t="s">
        <v>323</v>
      </c>
      <c r="D256" s="10">
        <v>3543000370</v>
      </c>
      <c r="E256" s="11">
        <v>46009</v>
      </c>
      <c r="F256" s="11">
        <v>46009</v>
      </c>
      <c r="G256" s="9">
        <v>16273431775</v>
      </c>
      <c r="H256" s="12" t="s">
        <v>324</v>
      </c>
      <c r="I256" s="13">
        <v>3184.69</v>
      </c>
      <c r="J256" s="11">
        <v>46039</v>
      </c>
      <c r="K256" s="13">
        <v>3062.2</v>
      </c>
      <c r="L256" s="11">
        <v>46037</v>
      </c>
      <c r="M256" s="14">
        <v>-2</v>
      </c>
      <c r="N256" s="14">
        <f t="shared" si="12"/>
        <v>28</v>
      </c>
      <c r="O256" s="32">
        <f t="shared" si="13"/>
        <v>-6124.4</v>
      </c>
      <c r="P256" s="32">
        <f t="shared" si="14"/>
        <v>85741.599999999991</v>
      </c>
      <c r="Q256" s="14">
        <f t="shared" si="15"/>
        <v>30</v>
      </c>
    </row>
    <row r="257" spans="1:17" x14ac:dyDescent="0.25">
      <c r="A257" s="9" t="s">
        <v>12</v>
      </c>
      <c r="B257" s="9" t="s">
        <v>312</v>
      </c>
      <c r="C257" s="9" t="s">
        <v>313</v>
      </c>
      <c r="D257" s="10">
        <v>1177760491</v>
      </c>
      <c r="E257" s="11">
        <v>46009</v>
      </c>
      <c r="F257" s="11">
        <v>46009</v>
      </c>
      <c r="G257" s="9">
        <v>16274087536</v>
      </c>
      <c r="H257" s="12" t="s">
        <v>325</v>
      </c>
      <c r="I257" s="13">
        <v>1381.2</v>
      </c>
      <c r="J257" s="11">
        <v>46039</v>
      </c>
      <c r="K257" s="13">
        <v>1255.6400000000001</v>
      </c>
      <c r="L257" s="11">
        <v>46035</v>
      </c>
      <c r="M257" s="14">
        <v>-4</v>
      </c>
      <c r="N257" s="14">
        <f t="shared" si="12"/>
        <v>26</v>
      </c>
      <c r="O257" s="32">
        <f t="shared" si="13"/>
        <v>-5022.5600000000004</v>
      </c>
      <c r="P257" s="32">
        <f t="shared" si="14"/>
        <v>32646.640000000003</v>
      </c>
      <c r="Q257" s="14">
        <f t="shared" si="15"/>
        <v>30</v>
      </c>
    </row>
    <row r="258" spans="1:17" x14ac:dyDescent="0.25">
      <c r="A258" s="9" t="s">
        <v>12</v>
      </c>
      <c r="B258" s="9" t="s">
        <v>312</v>
      </c>
      <c r="C258" s="9" t="s">
        <v>313</v>
      </c>
      <c r="D258" s="10">
        <v>1177760491</v>
      </c>
      <c r="E258" s="11">
        <v>46009</v>
      </c>
      <c r="F258" s="11">
        <v>46009</v>
      </c>
      <c r="G258" s="9">
        <v>16274087677</v>
      </c>
      <c r="H258" s="12" t="s">
        <v>326</v>
      </c>
      <c r="I258" s="13">
        <v>1835.98</v>
      </c>
      <c r="J258" s="11">
        <v>46039</v>
      </c>
      <c r="K258" s="13">
        <v>1669.07</v>
      </c>
      <c r="L258" s="11">
        <v>46035</v>
      </c>
      <c r="M258" s="14">
        <v>-4</v>
      </c>
      <c r="N258" s="14">
        <f t="shared" si="12"/>
        <v>26</v>
      </c>
      <c r="O258" s="32">
        <f t="shared" si="13"/>
        <v>-6676.28</v>
      </c>
      <c r="P258" s="32">
        <f t="shared" si="14"/>
        <v>43395.82</v>
      </c>
      <c r="Q258" s="14">
        <f t="shared" si="15"/>
        <v>30</v>
      </c>
    </row>
    <row r="259" spans="1:17" x14ac:dyDescent="0.25">
      <c r="A259" s="9" t="s">
        <v>12</v>
      </c>
      <c r="B259" s="9" t="s">
        <v>312</v>
      </c>
      <c r="C259" s="9" t="s">
        <v>313</v>
      </c>
      <c r="D259" s="10">
        <v>1177760491</v>
      </c>
      <c r="E259" s="11">
        <v>46009</v>
      </c>
      <c r="F259" s="11">
        <v>46009</v>
      </c>
      <c r="G259" s="9">
        <v>16274087752</v>
      </c>
      <c r="H259" s="12" t="s">
        <v>327</v>
      </c>
      <c r="I259" s="13">
        <v>678.74</v>
      </c>
      <c r="J259" s="11">
        <v>46039</v>
      </c>
      <c r="K259" s="13">
        <v>617.04</v>
      </c>
      <c r="L259" s="11">
        <v>46035</v>
      </c>
      <c r="M259" s="14">
        <v>-4</v>
      </c>
      <c r="N259" s="14">
        <f t="shared" ref="N259:N322" si="16">L259-F259</f>
        <v>26</v>
      </c>
      <c r="O259" s="32">
        <f t="shared" ref="O259:O322" si="17">M259*K259</f>
        <v>-2468.16</v>
      </c>
      <c r="P259" s="32">
        <f t="shared" ref="P259:P322" si="18">N259*K259</f>
        <v>16043.039999999999</v>
      </c>
      <c r="Q259" s="14">
        <f t="shared" ref="Q259:Q322" si="19">J259-F259</f>
        <v>30</v>
      </c>
    </row>
    <row r="260" spans="1:17" x14ac:dyDescent="0.25">
      <c r="A260" s="9" t="s">
        <v>12</v>
      </c>
      <c r="B260" s="9" t="s">
        <v>312</v>
      </c>
      <c r="C260" s="9" t="s">
        <v>313</v>
      </c>
      <c r="D260" s="10">
        <v>1177760491</v>
      </c>
      <c r="E260" s="11">
        <v>46009</v>
      </c>
      <c r="F260" s="11">
        <v>46009</v>
      </c>
      <c r="G260" s="9">
        <v>16274618626</v>
      </c>
      <c r="H260" s="12" t="s">
        <v>328</v>
      </c>
      <c r="I260" s="13">
        <v>225.18</v>
      </c>
      <c r="J260" s="11">
        <v>46039</v>
      </c>
      <c r="K260" s="13">
        <v>205.23</v>
      </c>
      <c r="L260" s="11">
        <v>46035</v>
      </c>
      <c r="M260" s="14">
        <v>-4</v>
      </c>
      <c r="N260" s="14">
        <f t="shared" si="16"/>
        <v>26</v>
      </c>
      <c r="O260" s="32">
        <f t="shared" si="17"/>
        <v>-820.92</v>
      </c>
      <c r="P260" s="32">
        <f t="shared" si="18"/>
        <v>5335.98</v>
      </c>
      <c r="Q260" s="14">
        <f t="shared" si="19"/>
        <v>30</v>
      </c>
    </row>
    <row r="261" spans="1:17" x14ac:dyDescent="0.25">
      <c r="A261" s="9" t="s">
        <v>12</v>
      </c>
      <c r="B261" s="9" t="s">
        <v>312</v>
      </c>
      <c r="C261" s="9" t="s">
        <v>313</v>
      </c>
      <c r="D261" s="10">
        <v>1177760491</v>
      </c>
      <c r="E261" s="11">
        <v>46009</v>
      </c>
      <c r="F261" s="11">
        <v>46009</v>
      </c>
      <c r="G261" s="9">
        <v>16274647108</v>
      </c>
      <c r="H261" s="12" t="s">
        <v>329</v>
      </c>
      <c r="I261" s="13">
        <v>101.92</v>
      </c>
      <c r="J261" s="11">
        <v>46039</v>
      </c>
      <c r="K261" s="13">
        <v>96.66</v>
      </c>
      <c r="L261" s="11">
        <v>46035</v>
      </c>
      <c r="M261" s="14">
        <v>-4</v>
      </c>
      <c r="N261" s="14">
        <f t="shared" si="16"/>
        <v>26</v>
      </c>
      <c r="O261" s="32">
        <f t="shared" si="17"/>
        <v>-386.64</v>
      </c>
      <c r="P261" s="32">
        <f t="shared" si="18"/>
        <v>2513.16</v>
      </c>
      <c r="Q261" s="14">
        <f t="shared" si="19"/>
        <v>30</v>
      </c>
    </row>
    <row r="262" spans="1:17" x14ac:dyDescent="0.25">
      <c r="A262" s="9" t="s">
        <v>12</v>
      </c>
      <c r="B262" s="9" t="s">
        <v>312</v>
      </c>
      <c r="C262" s="9" t="s">
        <v>313</v>
      </c>
      <c r="D262" s="10">
        <v>1177760491</v>
      </c>
      <c r="E262" s="11">
        <v>46009</v>
      </c>
      <c r="F262" s="11">
        <v>46009</v>
      </c>
      <c r="G262" s="9">
        <v>16274881772</v>
      </c>
      <c r="H262" s="12" t="s">
        <v>330</v>
      </c>
      <c r="I262" s="13">
        <v>2172.19</v>
      </c>
      <c r="J262" s="11">
        <v>46039</v>
      </c>
      <c r="K262" s="13">
        <v>1975.81</v>
      </c>
      <c r="L262" s="11">
        <v>46035</v>
      </c>
      <c r="M262" s="14">
        <v>-4</v>
      </c>
      <c r="N262" s="14">
        <f t="shared" si="16"/>
        <v>26</v>
      </c>
      <c r="O262" s="32">
        <f t="shared" si="17"/>
        <v>-7903.24</v>
      </c>
      <c r="P262" s="32">
        <f t="shared" si="18"/>
        <v>51371.06</v>
      </c>
      <c r="Q262" s="14">
        <f t="shared" si="19"/>
        <v>30</v>
      </c>
    </row>
    <row r="263" spans="1:17" x14ac:dyDescent="0.25">
      <c r="A263" s="9" t="s">
        <v>12</v>
      </c>
      <c r="B263" s="9" t="s">
        <v>312</v>
      </c>
      <c r="C263" s="9" t="s">
        <v>313</v>
      </c>
      <c r="D263" s="10">
        <v>1177760491</v>
      </c>
      <c r="E263" s="11">
        <v>46009</v>
      </c>
      <c r="F263" s="11">
        <v>46009</v>
      </c>
      <c r="G263" s="9">
        <v>16274908689</v>
      </c>
      <c r="H263" s="12" t="s">
        <v>331</v>
      </c>
      <c r="I263" s="13">
        <v>1088.52</v>
      </c>
      <c r="J263" s="11">
        <v>46039</v>
      </c>
      <c r="K263" s="13">
        <v>989.56</v>
      </c>
      <c r="L263" s="11">
        <v>46035</v>
      </c>
      <c r="M263" s="14">
        <v>-4</v>
      </c>
      <c r="N263" s="14">
        <f t="shared" si="16"/>
        <v>26</v>
      </c>
      <c r="O263" s="32">
        <f t="shared" si="17"/>
        <v>-3958.24</v>
      </c>
      <c r="P263" s="32">
        <f t="shared" si="18"/>
        <v>25728.559999999998</v>
      </c>
      <c r="Q263" s="14">
        <f t="shared" si="19"/>
        <v>30</v>
      </c>
    </row>
    <row r="264" spans="1:17" s="48" customFormat="1" x14ac:dyDescent="0.25">
      <c r="A264" s="42" t="s">
        <v>12</v>
      </c>
      <c r="B264" s="42" t="s">
        <v>312</v>
      </c>
      <c r="C264" s="42" t="s">
        <v>313</v>
      </c>
      <c r="D264" s="43">
        <v>1177760491</v>
      </c>
      <c r="E264" s="44">
        <v>46009</v>
      </c>
      <c r="F264" s="44">
        <v>46009</v>
      </c>
      <c r="G264" s="42">
        <v>16274908940</v>
      </c>
      <c r="H264" s="45" t="s">
        <v>332</v>
      </c>
      <c r="I264" s="46">
        <v>1243.42</v>
      </c>
      <c r="J264" s="44">
        <v>46039</v>
      </c>
      <c r="K264" s="46">
        <v>1133.3599999999999</v>
      </c>
      <c r="L264" s="44">
        <v>46084</v>
      </c>
      <c r="M264" s="39">
        <v>-20</v>
      </c>
      <c r="N264" s="39">
        <f t="shared" si="16"/>
        <v>75</v>
      </c>
      <c r="O264" s="47">
        <f t="shared" si="17"/>
        <v>-22667.199999999997</v>
      </c>
      <c r="P264" s="47">
        <f t="shared" si="18"/>
        <v>85001.999999999985</v>
      </c>
      <c r="Q264" s="39">
        <f t="shared" si="19"/>
        <v>30</v>
      </c>
    </row>
    <row r="265" spans="1:17" x14ac:dyDescent="0.25">
      <c r="A265" s="9" t="s">
        <v>12</v>
      </c>
      <c r="B265" s="9" t="s">
        <v>312</v>
      </c>
      <c r="C265" s="9" t="s">
        <v>313</v>
      </c>
      <c r="D265" s="10">
        <v>1177760491</v>
      </c>
      <c r="E265" s="11">
        <v>46009</v>
      </c>
      <c r="F265" s="11">
        <v>46009</v>
      </c>
      <c r="G265" s="9">
        <v>16274909089</v>
      </c>
      <c r="H265" s="12" t="s">
        <v>333</v>
      </c>
      <c r="I265" s="13">
        <v>41.11</v>
      </c>
      <c r="J265" s="11">
        <v>46039</v>
      </c>
      <c r="K265" s="13">
        <v>37.83</v>
      </c>
      <c r="L265" s="11">
        <v>46035</v>
      </c>
      <c r="M265" s="14">
        <v>-4</v>
      </c>
      <c r="N265" s="14">
        <f t="shared" si="16"/>
        <v>26</v>
      </c>
      <c r="O265" s="32">
        <f t="shared" si="17"/>
        <v>-151.32</v>
      </c>
      <c r="P265" s="32">
        <f t="shared" si="18"/>
        <v>983.57999999999993</v>
      </c>
      <c r="Q265" s="14">
        <f t="shared" si="19"/>
        <v>30</v>
      </c>
    </row>
    <row r="266" spans="1:17" x14ac:dyDescent="0.25">
      <c r="A266" s="9" t="s">
        <v>12</v>
      </c>
      <c r="B266" s="9" t="s">
        <v>312</v>
      </c>
      <c r="C266" s="9" t="s">
        <v>313</v>
      </c>
      <c r="D266" s="10">
        <v>1177760491</v>
      </c>
      <c r="E266" s="11">
        <v>46009</v>
      </c>
      <c r="F266" s="11">
        <v>46009</v>
      </c>
      <c r="G266" s="9">
        <v>16275539211</v>
      </c>
      <c r="H266" s="12" t="s">
        <v>334</v>
      </c>
      <c r="I266" s="13">
        <v>575.46</v>
      </c>
      <c r="J266" s="11">
        <v>46039</v>
      </c>
      <c r="K266" s="13">
        <v>523.99</v>
      </c>
      <c r="L266" s="11">
        <v>46035</v>
      </c>
      <c r="M266" s="14">
        <v>-4</v>
      </c>
      <c r="N266" s="14">
        <f t="shared" si="16"/>
        <v>26</v>
      </c>
      <c r="O266" s="32">
        <f t="shared" si="17"/>
        <v>-2095.96</v>
      </c>
      <c r="P266" s="32">
        <f t="shared" si="18"/>
        <v>13623.74</v>
      </c>
      <c r="Q266" s="14">
        <f t="shared" si="19"/>
        <v>30</v>
      </c>
    </row>
    <row r="267" spans="1:17" x14ac:dyDescent="0.25">
      <c r="A267" s="9" t="s">
        <v>12</v>
      </c>
      <c r="B267" s="9" t="s">
        <v>312</v>
      </c>
      <c r="C267" s="9" t="s">
        <v>313</v>
      </c>
      <c r="D267" s="10">
        <v>1177760491</v>
      </c>
      <c r="E267" s="11">
        <v>46009</v>
      </c>
      <c r="F267" s="11">
        <v>46009</v>
      </c>
      <c r="G267" s="9">
        <v>16275548443</v>
      </c>
      <c r="H267" s="12" t="s">
        <v>335</v>
      </c>
      <c r="I267" s="13">
        <v>22.23</v>
      </c>
      <c r="J267" s="11">
        <v>46039</v>
      </c>
      <c r="K267" s="13">
        <v>18.420000000000002</v>
      </c>
      <c r="L267" s="11">
        <v>46035</v>
      </c>
      <c r="M267" s="14">
        <v>-4</v>
      </c>
      <c r="N267" s="14">
        <f t="shared" si="16"/>
        <v>26</v>
      </c>
      <c r="O267" s="32">
        <f t="shared" si="17"/>
        <v>-73.680000000000007</v>
      </c>
      <c r="P267" s="32">
        <f t="shared" si="18"/>
        <v>478.92000000000007</v>
      </c>
      <c r="Q267" s="14">
        <f t="shared" si="19"/>
        <v>30</v>
      </c>
    </row>
    <row r="268" spans="1:17" x14ac:dyDescent="0.25">
      <c r="A268" s="9" t="s">
        <v>12</v>
      </c>
      <c r="B268" s="9" t="s">
        <v>312</v>
      </c>
      <c r="C268" s="9" t="s">
        <v>313</v>
      </c>
      <c r="D268" s="10">
        <v>1177760491</v>
      </c>
      <c r="E268" s="11">
        <v>46009</v>
      </c>
      <c r="F268" s="11">
        <v>46009</v>
      </c>
      <c r="G268" s="9">
        <v>16275751788</v>
      </c>
      <c r="H268" s="12" t="s">
        <v>336</v>
      </c>
      <c r="I268" s="13">
        <v>1547.79</v>
      </c>
      <c r="J268" s="11">
        <v>46039</v>
      </c>
      <c r="K268" s="13">
        <v>1407.08</v>
      </c>
      <c r="L268" s="11">
        <v>46035</v>
      </c>
      <c r="M268" s="14">
        <v>-4</v>
      </c>
      <c r="N268" s="14">
        <f t="shared" si="16"/>
        <v>26</v>
      </c>
      <c r="O268" s="32">
        <f t="shared" si="17"/>
        <v>-5628.32</v>
      </c>
      <c r="P268" s="32">
        <f t="shared" si="18"/>
        <v>36584.080000000002</v>
      </c>
      <c r="Q268" s="14">
        <f t="shared" si="19"/>
        <v>30</v>
      </c>
    </row>
    <row r="269" spans="1:17" x14ac:dyDescent="0.25">
      <c r="A269" s="9" t="s">
        <v>12</v>
      </c>
      <c r="B269" s="9" t="s">
        <v>312</v>
      </c>
      <c r="C269" s="9" t="s">
        <v>313</v>
      </c>
      <c r="D269" s="10">
        <v>1177760491</v>
      </c>
      <c r="E269" s="11">
        <v>46009</v>
      </c>
      <c r="F269" s="11">
        <v>46009</v>
      </c>
      <c r="G269" s="9">
        <v>16275817377</v>
      </c>
      <c r="H269" s="12" t="s">
        <v>337</v>
      </c>
      <c r="I269" s="13">
        <v>6660.42</v>
      </c>
      <c r="J269" s="11">
        <v>46039</v>
      </c>
      <c r="K269" s="13">
        <v>6068.56</v>
      </c>
      <c r="L269" s="11">
        <v>46035</v>
      </c>
      <c r="M269" s="14">
        <v>-4</v>
      </c>
      <c r="N269" s="14">
        <f t="shared" si="16"/>
        <v>26</v>
      </c>
      <c r="O269" s="32">
        <f t="shared" si="17"/>
        <v>-24274.240000000002</v>
      </c>
      <c r="P269" s="32">
        <f t="shared" si="18"/>
        <v>157782.56</v>
      </c>
      <c r="Q269" s="14">
        <f t="shared" si="19"/>
        <v>30</v>
      </c>
    </row>
    <row r="270" spans="1:17" x14ac:dyDescent="0.25">
      <c r="A270" s="9" t="s">
        <v>12</v>
      </c>
      <c r="B270" s="9" t="s">
        <v>312</v>
      </c>
      <c r="C270" s="9" t="s">
        <v>313</v>
      </c>
      <c r="D270" s="10">
        <v>1177760491</v>
      </c>
      <c r="E270" s="11">
        <v>46009</v>
      </c>
      <c r="F270" s="11">
        <v>46009</v>
      </c>
      <c r="G270" s="9">
        <v>16275817816</v>
      </c>
      <c r="H270" s="12" t="s">
        <v>338</v>
      </c>
      <c r="I270" s="13">
        <v>881.36</v>
      </c>
      <c r="J270" s="11">
        <v>46039</v>
      </c>
      <c r="K270" s="13">
        <v>801.24</v>
      </c>
      <c r="L270" s="11">
        <v>46035</v>
      </c>
      <c r="M270" s="14">
        <v>-4</v>
      </c>
      <c r="N270" s="14">
        <f t="shared" si="16"/>
        <v>26</v>
      </c>
      <c r="O270" s="32">
        <f t="shared" si="17"/>
        <v>-3204.96</v>
      </c>
      <c r="P270" s="32">
        <f t="shared" si="18"/>
        <v>20832.240000000002</v>
      </c>
      <c r="Q270" s="14">
        <f t="shared" si="19"/>
        <v>30</v>
      </c>
    </row>
    <row r="271" spans="1:17" x14ac:dyDescent="0.25">
      <c r="A271" s="9" t="s">
        <v>12</v>
      </c>
      <c r="B271" s="9" t="s">
        <v>312</v>
      </c>
      <c r="C271" s="9" t="s">
        <v>313</v>
      </c>
      <c r="D271" s="10">
        <v>1177760491</v>
      </c>
      <c r="E271" s="11">
        <v>46009</v>
      </c>
      <c r="F271" s="11">
        <v>46009</v>
      </c>
      <c r="G271" s="9">
        <v>16276283482</v>
      </c>
      <c r="H271" s="12" t="s">
        <v>339</v>
      </c>
      <c r="I271" s="13">
        <v>1718.89</v>
      </c>
      <c r="J271" s="11">
        <v>46039</v>
      </c>
      <c r="K271" s="13">
        <v>1562.63</v>
      </c>
      <c r="L271" s="11">
        <v>46035</v>
      </c>
      <c r="M271" s="14">
        <v>-4</v>
      </c>
      <c r="N271" s="14">
        <f t="shared" si="16"/>
        <v>26</v>
      </c>
      <c r="O271" s="32">
        <f t="shared" si="17"/>
        <v>-6250.52</v>
      </c>
      <c r="P271" s="32">
        <f t="shared" si="18"/>
        <v>40628.380000000005</v>
      </c>
      <c r="Q271" s="14">
        <f t="shared" si="19"/>
        <v>30</v>
      </c>
    </row>
    <row r="272" spans="1:17" x14ac:dyDescent="0.25">
      <c r="A272" s="9" t="s">
        <v>12</v>
      </c>
      <c r="B272" s="9" t="s">
        <v>312</v>
      </c>
      <c r="C272" s="9" t="s">
        <v>313</v>
      </c>
      <c r="D272" s="10">
        <v>1177760491</v>
      </c>
      <c r="E272" s="11">
        <v>46009</v>
      </c>
      <c r="F272" s="11">
        <v>46009</v>
      </c>
      <c r="G272" s="9">
        <v>16276284040</v>
      </c>
      <c r="H272" s="12" t="s">
        <v>340</v>
      </c>
      <c r="I272" s="13">
        <v>393.82</v>
      </c>
      <c r="J272" s="11">
        <v>46039</v>
      </c>
      <c r="K272" s="13">
        <v>358.31</v>
      </c>
      <c r="L272" s="11">
        <v>46035</v>
      </c>
      <c r="M272" s="14">
        <v>-4</v>
      </c>
      <c r="N272" s="14">
        <f t="shared" si="16"/>
        <v>26</v>
      </c>
      <c r="O272" s="32">
        <f t="shared" si="17"/>
        <v>-1433.24</v>
      </c>
      <c r="P272" s="32">
        <f t="shared" si="18"/>
        <v>9316.06</v>
      </c>
      <c r="Q272" s="14">
        <f t="shared" si="19"/>
        <v>30</v>
      </c>
    </row>
    <row r="273" spans="1:17" x14ac:dyDescent="0.25">
      <c r="A273" s="9" t="s">
        <v>12</v>
      </c>
      <c r="B273" s="9" t="s">
        <v>312</v>
      </c>
      <c r="C273" s="9" t="s">
        <v>313</v>
      </c>
      <c r="D273" s="10">
        <v>1177760491</v>
      </c>
      <c r="E273" s="11">
        <v>46009</v>
      </c>
      <c r="F273" s="11">
        <v>46009</v>
      </c>
      <c r="G273" s="9">
        <v>16276284656</v>
      </c>
      <c r="H273" s="12" t="s">
        <v>341</v>
      </c>
      <c r="I273" s="13">
        <v>598.47</v>
      </c>
      <c r="J273" s="11">
        <v>46039</v>
      </c>
      <c r="K273" s="13">
        <v>546.13</v>
      </c>
      <c r="L273" s="11">
        <v>46035</v>
      </c>
      <c r="M273" s="14">
        <v>-4</v>
      </c>
      <c r="N273" s="14">
        <f t="shared" si="16"/>
        <v>26</v>
      </c>
      <c r="O273" s="32">
        <f t="shared" si="17"/>
        <v>-2184.52</v>
      </c>
      <c r="P273" s="32">
        <f t="shared" si="18"/>
        <v>14199.38</v>
      </c>
      <c r="Q273" s="14">
        <f t="shared" si="19"/>
        <v>30</v>
      </c>
    </row>
    <row r="274" spans="1:17" x14ac:dyDescent="0.25">
      <c r="A274" s="9" t="s">
        <v>12</v>
      </c>
      <c r="B274" s="9" t="s">
        <v>312</v>
      </c>
      <c r="C274" s="9" t="s">
        <v>313</v>
      </c>
      <c r="D274" s="10">
        <v>1177760491</v>
      </c>
      <c r="E274" s="11">
        <v>46009</v>
      </c>
      <c r="F274" s="11">
        <v>46009</v>
      </c>
      <c r="G274" s="9">
        <v>16276288508</v>
      </c>
      <c r="H274" s="12" t="s">
        <v>342</v>
      </c>
      <c r="I274" s="13">
        <v>189.2</v>
      </c>
      <c r="J274" s="11">
        <v>46039</v>
      </c>
      <c r="K274" s="13">
        <v>173.26</v>
      </c>
      <c r="L274" s="11">
        <v>46035</v>
      </c>
      <c r="M274" s="14">
        <v>-4</v>
      </c>
      <c r="N274" s="14">
        <f t="shared" si="16"/>
        <v>26</v>
      </c>
      <c r="O274" s="32">
        <f t="shared" si="17"/>
        <v>-693.04</v>
      </c>
      <c r="P274" s="32">
        <f t="shared" si="18"/>
        <v>4504.76</v>
      </c>
      <c r="Q274" s="14">
        <f t="shared" si="19"/>
        <v>30</v>
      </c>
    </row>
    <row r="275" spans="1:17" x14ac:dyDescent="0.25">
      <c r="A275" s="9" t="s">
        <v>12</v>
      </c>
      <c r="B275" s="9" t="s">
        <v>312</v>
      </c>
      <c r="C275" s="9" t="s">
        <v>313</v>
      </c>
      <c r="D275" s="10">
        <v>1177760491</v>
      </c>
      <c r="E275" s="11">
        <v>46009</v>
      </c>
      <c r="F275" s="11">
        <v>46009</v>
      </c>
      <c r="G275" s="9">
        <v>16276288824</v>
      </c>
      <c r="H275" s="12" t="s">
        <v>343</v>
      </c>
      <c r="I275" s="13">
        <v>494.13</v>
      </c>
      <c r="J275" s="11">
        <v>46039</v>
      </c>
      <c r="K275" s="13">
        <v>449.21</v>
      </c>
      <c r="L275" s="11">
        <v>46035</v>
      </c>
      <c r="M275" s="14">
        <v>-4</v>
      </c>
      <c r="N275" s="14">
        <f t="shared" si="16"/>
        <v>26</v>
      </c>
      <c r="O275" s="32">
        <f t="shared" si="17"/>
        <v>-1796.84</v>
      </c>
      <c r="P275" s="32">
        <f t="shared" si="18"/>
        <v>11679.46</v>
      </c>
      <c r="Q275" s="14">
        <f t="shared" si="19"/>
        <v>30</v>
      </c>
    </row>
    <row r="276" spans="1:17" x14ac:dyDescent="0.25">
      <c r="A276" s="9" t="s">
        <v>12</v>
      </c>
      <c r="B276" s="9" t="s">
        <v>312</v>
      </c>
      <c r="C276" s="9" t="s">
        <v>313</v>
      </c>
      <c r="D276" s="10">
        <v>1177760491</v>
      </c>
      <c r="E276" s="11">
        <v>46009</v>
      </c>
      <c r="F276" s="11">
        <v>46009</v>
      </c>
      <c r="G276" s="9">
        <v>16276289180</v>
      </c>
      <c r="H276" s="12" t="s">
        <v>344</v>
      </c>
      <c r="I276" s="13">
        <v>70.88</v>
      </c>
      <c r="J276" s="11">
        <v>46039</v>
      </c>
      <c r="K276" s="13">
        <v>64.44</v>
      </c>
      <c r="L276" s="11">
        <v>46035</v>
      </c>
      <c r="M276" s="14">
        <v>-4</v>
      </c>
      <c r="N276" s="14">
        <f t="shared" si="16"/>
        <v>26</v>
      </c>
      <c r="O276" s="32">
        <f t="shared" si="17"/>
        <v>-257.76</v>
      </c>
      <c r="P276" s="32">
        <f t="shared" si="18"/>
        <v>1675.44</v>
      </c>
      <c r="Q276" s="14">
        <f t="shared" si="19"/>
        <v>30</v>
      </c>
    </row>
    <row r="277" spans="1:17" x14ac:dyDescent="0.25">
      <c r="A277" s="9" t="s">
        <v>12</v>
      </c>
      <c r="B277" s="9" t="s">
        <v>312</v>
      </c>
      <c r="C277" s="9" t="s">
        <v>313</v>
      </c>
      <c r="D277" s="10">
        <v>1177760491</v>
      </c>
      <c r="E277" s="11">
        <v>46009</v>
      </c>
      <c r="F277" s="11">
        <v>46009</v>
      </c>
      <c r="G277" s="9">
        <v>16276289466</v>
      </c>
      <c r="H277" s="12" t="s">
        <v>345</v>
      </c>
      <c r="I277" s="13">
        <v>233</v>
      </c>
      <c r="J277" s="11">
        <v>46039</v>
      </c>
      <c r="K277" s="13">
        <v>211.82</v>
      </c>
      <c r="L277" s="11">
        <v>46035</v>
      </c>
      <c r="M277" s="14">
        <v>-4</v>
      </c>
      <c r="N277" s="14">
        <f t="shared" si="16"/>
        <v>26</v>
      </c>
      <c r="O277" s="32">
        <f t="shared" si="17"/>
        <v>-847.28</v>
      </c>
      <c r="P277" s="32">
        <f t="shared" si="18"/>
        <v>5507.32</v>
      </c>
      <c r="Q277" s="14">
        <f t="shared" si="19"/>
        <v>30</v>
      </c>
    </row>
    <row r="278" spans="1:17" x14ac:dyDescent="0.25">
      <c r="A278" s="9" t="s">
        <v>12</v>
      </c>
      <c r="B278" s="9" t="s">
        <v>312</v>
      </c>
      <c r="C278" s="9" t="s">
        <v>313</v>
      </c>
      <c r="D278" s="10">
        <v>1177760491</v>
      </c>
      <c r="E278" s="11">
        <v>46009</v>
      </c>
      <c r="F278" s="11">
        <v>46009</v>
      </c>
      <c r="G278" s="9">
        <v>16276289793</v>
      </c>
      <c r="H278" s="12" t="s">
        <v>346</v>
      </c>
      <c r="I278" s="13">
        <v>145.29</v>
      </c>
      <c r="J278" s="11">
        <v>46039</v>
      </c>
      <c r="K278" s="13">
        <v>133.06</v>
      </c>
      <c r="L278" s="11">
        <v>46035</v>
      </c>
      <c r="M278" s="14">
        <v>-4</v>
      </c>
      <c r="N278" s="14">
        <f t="shared" si="16"/>
        <v>26</v>
      </c>
      <c r="O278" s="32">
        <f t="shared" si="17"/>
        <v>-532.24</v>
      </c>
      <c r="P278" s="32">
        <f t="shared" si="18"/>
        <v>3459.56</v>
      </c>
      <c r="Q278" s="14">
        <f t="shared" si="19"/>
        <v>30</v>
      </c>
    </row>
    <row r="279" spans="1:17" x14ac:dyDescent="0.25">
      <c r="A279" s="9" t="s">
        <v>12</v>
      </c>
      <c r="B279" s="9" t="s">
        <v>312</v>
      </c>
      <c r="C279" s="9" t="s">
        <v>313</v>
      </c>
      <c r="D279" s="10">
        <v>1177760491</v>
      </c>
      <c r="E279" s="11">
        <v>46009</v>
      </c>
      <c r="F279" s="11">
        <v>46009</v>
      </c>
      <c r="G279" s="9">
        <v>16276293237</v>
      </c>
      <c r="H279" s="12" t="s">
        <v>347</v>
      </c>
      <c r="I279" s="13">
        <v>791.32</v>
      </c>
      <c r="J279" s="11">
        <v>46039</v>
      </c>
      <c r="K279" s="13">
        <v>719.38</v>
      </c>
      <c r="L279" s="11">
        <v>46035</v>
      </c>
      <c r="M279" s="14">
        <v>-4</v>
      </c>
      <c r="N279" s="14">
        <f t="shared" si="16"/>
        <v>26</v>
      </c>
      <c r="O279" s="32">
        <f t="shared" si="17"/>
        <v>-2877.52</v>
      </c>
      <c r="P279" s="32">
        <f t="shared" si="18"/>
        <v>18703.88</v>
      </c>
      <c r="Q279" s="14">
        <f t="shared" si="19"/>
        <v>30</v>
      </c>
    </row>
    <row r="280" spans="1:17" x14ac:dyDescent="0.25">
      <c r="A280" s="9" t="s">
        <v>12</v>
      </c>
      <c r="B280" s="9" t="s">
        <v>312</v>
      </c>
      <c r="C280" s="9" t="s">
        <v>313</v>
      </c>
      <c r="D280" s="10">
        <v>1177760491</v>
      </c>
      <c r="E280" s="11">
        <v>46009</v>
      </c>
      <c r="F280" s="11">
        <v>46009</v>
      </c>
      <c r="G280" s="9">
        <v>16276293595</v>
      </c>
      <c r="H280" s="12" t="s">
        <v>348</v>
      </c>
      <c r="I280" s="13">
        <v>124.93</v>
      </c>
      <c r="J280" s="11">
        <v>46039</v>
      </c>
      <c r="K280" s="13">
        <v>113.57</v>
      </c>
      <c r="L280" s="11">
        <v>46035</v>
      </c>
      <c r="M280" s="14">
        <v>-4</v>
      </c>
      <c r="N280" s="14">
        <f t="shared" si="16"/>
        <v>26</v>
      </c>
      <c r="O280" s="32">
        <f t="shared" si="17"/>
        <v>-454.28</v>
      </c>
      <c r="P280" s="32">
        <f t="shared" si="18"/>
        <v>2952.8199999999997</v>
      </c>
      <c r="Q280" s="14">
        <f t="shared" si="19"/>
        <v>30</v>
      </c>
    </row>
    <row r="281" spans="1:17" x14ac:dyDescent="0.25">
      <c r="A281" s="9" t="s">
        <v>12</v>
      </c>
      <c r="B281" s="9" t="s">
        <v>312</v>
      </c>
      <c r="C281" s="9" t="s">
        <v>313</v>
      </c>
      <c r="D281" s="10">
        <v>1177760491</v>
      </c>
      <c r="E281" s="11">
        <v>46009</v>
      </c>
      <c r="F281" s="11">
        <v>46009</v>
      </c>
      <c r="G281" s="9">
        <v>16276302538</v>
      </c>
      <c r="H281" s="12" t="s">
        <v>349</v>
      </c>
      <c r="I281" s="13">
        <v>440.11</v>
      </c>
      <c r="J281" s="11">
        <v>46039</v>
      </c>
      <c r="K281" s="13">
        <v>400.1</v>
      </c>
      <c r="L281" s="11">
        <v>46035</v>
      </c>
      <c r="M281" s="14">
        <v>-4</v>
      </c>
      <c r="N281" s="14">
        <f t="shared" si="16"/>
        <v>26</v>
      </c>
      <c r="O281" s="32">
        <f t="shared" si="17"/>
        <v>-1600.4</v>
      </c>
      <c r="P281" s="32">
        <f t="shared" si="18"/>
        <v>10402.6</v>
      </c>
      <c r="Q281" s="14">
        <f t="shared" si="19"/>
        <v>30</v>
      </c>
    </row>
    <row r="282" spans="1:17" x14ac:dyDescent="0.25">
      <c r="A282" s="9" t="s">
        <v>12</v>
      </c>
      <c r="B282" s="9" t="s">
        <v>312</v>
      </c>
      <c r="C282" s="9" t="s">
        <v>313</v>
      </c>
      <c r="D282" s="10">
        <v>1177760491</v>
      </c>
      <c r="E282" s="11">
        <v>46009</v>
      </c>
      <c r="F282" s="11">
        <v>46009</v>
      </c>
      <c r="G282" s="9">
        <v>16276302908</v>
      </c>
      <c r="H282" s="12" t="s">
        <v>350</v>
      </c>
      <c r="I282" s="13">
        <v>102.41</v>
      </c>
      <c r="J282" s="11">
        <v>46039</v>
      </c>
      <c r="K282" s="13">
        <v>97.53</v>
      </c>
      <c r="L282" s="11">
        <v>46035</v>
      </c>
      <c r="M282" s="14">
        <v>-4</v>
      </c>
      <c r="N282" s="14">
        <f t="shared" si="16"/>
        <v>26</v>
      </c>
      <c r="O282" s="32">
        <f t="shared" si="17"/>
        <v>-390.12</v>
      </c>
      <c r="P282" s="32">
        <f t="shared" si="18"/>
        <v>2535.7800000000002</v>
      </c>
      <c r="Q282" s="14">
        <f t="shared" si="19"/>
        <v>30</v>
      </c>
    </row>
    <row r="283" spans="1:17" x14ac:dyDescent="0.25">
      <c r="A283" s="9" t="s">
        <v>12</v>
      </c>
      <c r="B283" s="9" t="s">
        <v>312</v>
      </c>
      <c r="C283" s="9" t="s">
        <v>313</v>
      </c>
      <c r="D283" s="10">
        <v>1177760491</v>
      </c>
      <c r="E283" s="11">
        <v>46009</v>
      </c>
      <c r="F283" s="11">
        <v>46009</v>
      </c>
      <c r="G283" s="9">
        <v>16276320697</v>
      </c>
      <c r="H283" s="12" t="s">
        <v>351</v>
      </c>
      <c r="I283" s="13">
        <v>903.87</v>
      </c>
      <c r="J283" s="11">
        <v>46039</v>
      </c>
      <c r="K283" s="13">
        <v>821.7</v>
      </c>
      <c r="L283" s="11">
        <v>46035</v>
      </c>
      <c r="M283" s="14">
        <v>-4</v>
      </c>
      <c r="N283" s="14">
        <f t="shared" si="16"/>
        <v>26</v>
      </c>
      <c r="O283" s="32">
        <f t="shared" si="17"/>
        <v>-3286.8</v>
      </c>
      <c r="P283" s="32">
        <f t="shared" si="18"/>
        <v>21364.2</v>
      </c>
      <c r="Q283" s="14">
        <f t="shared" si="19"/>
        <v>30</v>
      </c>
    </row>
    <row r="284" spans="1:17" x14ac:dyDescent="0.25">
      <c r="A284" s="9" t="s">
        <v>12</v>
      </c>
      <c r="B284" s="9" t="s">
        <v>312</v>
      </c>
      <c r="C284" s="9" t="s">
        <v>313</v>
      </c>
      <c r="D284" s="10">
        <v>1177760491</v>
      </c>
      <c r="E284" s="11">
        <v>46009</v>
      </c>
      <c r="F284" s="11">
        <v>46009</v>
      </c>
      <c r="G284" s="9">
        <v>16276333186</v>
      </c>
      <c r="H284" s="12" t="s">
        <v>352</v>
      </c>
      <c r="I284" s="13">
        <v>129.38999999999999</v>
      </c>
      <c r="J284" s="11">
        <v>46039</v>
      </c>
      <c r="K284" s="13">
        <v>117.63</v>
      </c>
      <c r="L284" s="11">
        <v>46035</v>
      </c>
      <c r="M284" s="14">
        <v>-4</v>
      </c>
      <c r="N284" s="14">
        <f t="shared" si="16"/>
        <v>26</v>
      </c>
      <c r="O284" s="32">
        <f t="shared" si="17"/>
        <v>-470.52</v>
      </c>
      <c r="P284" s="32">
        <f t="shared" si="18"/>
        <v>3058.38</v>
      </c>
      <c r="Q284" s="14">
        <f t="shared" si="19"/>
        <v>30</v>
      </c>
    </row>
    <row r="285" spans="1:17" x14ac:dyDescent="0.25">
      <c r="A285" s="9" t="s">
        <v>12</v>
      </c>
      <c r="B285" s="9" t="s">
        <v>312</v>
      </c>
      <c r="C285" s="9" t="s">
        <v>313</v>
      </c>
      <c r="D285" s="10">
        <v>1177760491</v>
      </c>
      <c r="E285" s="11">
        <v>46009</v>
      </c>
      <c r="F285" s="11">
        <v>46009</v>
      </c>
      <c r="G285" s="9">
        <v>16276335859</v>
      </c>
      <c r="H285" s="12" t="s">
        <v>353</v>
      </c>
      <c r="I285" s="13">
        <v>111.42</v>
      </c>
      <c r="J285" s="11">
        <v>46039</v>
      </c>
      <c r="K285" s="13">
        <v>101.29</v>
      </c>
      <c r="L285" s="11">
        <v>46035</v>
      </c>
      <c r="M285" s="14">
        <v>-4</v>
      </c>
      <c r="N285" s="14">
        <f t="shared" si="16"/>
        <v>26</v>
      </c>
      <c r="O285" s="32">
        <f t="shared" si="17"/>
        <v>-405.16</v>
      </c>
      <c r="P285" s="32">
        <f t="shared" si="18"/>
        <v>2633.54</v>
      </c>
      <c r="Q285" s="14">
        <f t="shared" si="19"/>
        <v>30</v>
      </c>
    </row>
    <row r="286" spans="1:17" x14ac:dyDescent="0.25">
      <c r="A286" s="9" t="s">
        <v>12</v>
      </c>
      <c r="B286" s="9" t="s">
        <v>312</v>
      </c>
      <c r="C286" s="9" t="s">
        <v>313</v>
      </c>
      <c r="D286" s="10">
        <v>1177760491</v>
      </c>
      <c r="E286" s="11">
        <v>46009</v>
      </c>
      <c r="F286" s="11">
        <v>46009</v>
      </c>
      <c r="G286" s="9">
        <v>16276336011</v>
      </c>
      <c r="H286" s="12" t="s">
        <v>354</v>
      </c>
      <c r="I286" s="13">
        <v>385.04</v>
      </c>
      <c r="J286" s="11">
        <v>46039</v>
      </c>
      <c r="K286" s="13">
        <v>358.08</v>
      </c>
      <c r="L286" s="11">
        <v>46035</v>
      </c>
      <c r="M286" s="14">
        <v>-4</v>
      </c>
      <c r="N286" s="14">
        <f t="shared" si="16"/>
        <v>26</v>
      </c>
      <c r="O286" s="32">
        <f t="shared" si="17"/>
        <v>-1432.32</v>
      </c>
      <c r="P286" s="32">
        <f t="shared" si="18"/>
        <v>9310.08</v>
      </c>
      <c r="Q286" s="14">
        <f t="shared" si="19"/>
        <v>30</v>
      </c>
    </row>
    <row r="287" spans="1:17" x14ac:dyDescent="0.25">
      <c r="A287" s="9" t="s">
        <v>12</v>
      </c>
      <c r="B287" s="9" t="s">
        <v>312</v>
      </c>
      <c r="C287" s="9" t="s">
        <v>313</v>
      </c>
      <c r="D287" s="10">
        <v>1177760491</v>
      </c>
      <c r="E287" s="11">
        <v>46009</v>
      </c>
      <c r="F287" s="11">
        <v>46009</v>
      </c>
      <c r="G287" s="9">
        <v>16276337573</v>
      </c>
      <c r="H287" s="12" t="s">
        <v>355</v>
      </c>
      <c r="I287" s="13">
        <v>408.57</v>
      </c>
      <c r="J287" s="11">
        <v>46039</v>
      </c>
      <c r="K287" s="13">
        <v>371.43</v>
      </c>
      <c r="L287" s="11">
        <v>46035</v>
      </c>
      <c r="M287" s="14">
        <v>-4</v>
      </c>
      <c r="N287" s="14">
        <f t="shared" si="16"/>
        <v>26</v>
      </c>
      <c r="O287" s="32">
        <f t="shared" si="17"/>
        <v>-1485.72</v>
      </c>
      <c r="P287" s="32">
        <f t="shared" si="18"/>
        <v>9657.18</v>
      </c>
      <c r="Q287" s="14">
        <f t="shared" si="19"/>
        <v>30</v>
      </c>
    </row>
    <row r="288" spans="1:17" x14ac:dyDescent="0.25">
      <c r="A288" s="9" t="s">
        <v>12</v>
      </c>
      <c r="B288" s="9" t="s">
        <v>312</v>
      </c>
      <c r="C288" s="9" t="s">
        <v>313</v>
      </c>
      <c r="D288" s="10">
        <v>1177760491</v>
      </c>
      <c r="E288" s="11">
        <v>46009</v>
      </c>
      <c r="F288" s="11">
        <v>46009</v>
      </c>
      <c r="G288" s="9">
        <v>16276337895</v>
      </c>
      <c r="H288" s="12" t="s">
        <v>356</v>
      </c>
      <c r="I288" s="13">
        <v>175.57</v>
      </c>
      <c r="J288" s="11">
        <v>46039</v>
      </c>
      <c r="K288" s="13">
        <v>160.07</v>
      </c>
      <c r="L288" s="11">
        <v>46035</v>
      </c>
      <c r="M288" s="14">
        <v>-4</v>
      </c>
      <c r="N288" s="14">
        <f t="shared" si="16"/>
        <v>26</v>
      </c>
      <c r="O288" s="32">
        <f t="shared" si="17"/>
        <v>-640.28</v>
      </c>
      <c r="P288" s="32">
        <f t="shared" si="18"/>
        <v>4161.82</v>
      </c>
      <c r="Q288" s="14">
        <f t="shared" si="19"/>
        <v>30</v>
      </c>
    </row>
    <row r="289" spans="1:17" x14ac:dyDescent="0.25">
      <c r="A289" s="9" t="s">
        <v>12</v>
      </c>
      <c r="B289" s="9" t="s">
        <v>312</v>
      </c>
      <c r="C289" s="9" t="s">
        <v>313</v>
      </c>
      <c r="D289" s="10">
        <v>1177760491</v>
      </c>
      <c r="E289" s="11">
        <v>46009</v>
      </c>
      <c r="F289" s="11">
        <v>46009</v>
      </c>
      <c r="G289" s="9">
        <v>16276338113</v>
      </c>
      <c r="H289" s="12" t="s">
        <v>357</v>
      </c>
      <c r="I289" s="13">
        <v>449.14</v>
      </c>
      <c r="J289" s="11">
        <v>46039</v>
      </c>
      <c r="K289" s="13">
        <v>408.31</v>
      </c>
      <c r="L289" s="11">
        <v>46035</v>
      </c>
      <c r="M289" s="14">
        <v>-4</v>
      </c>
      <c r="N289" s="14">
        <f t="shared" si="16"/>
        <v>26</v>
      </c>
      <c r="O289" s="32">
        <f t="shared" si="17"/>
        <v>-1633.24</v>
      </c>
      <c r="P289" s="32">
        <f t="shared" si="18"/>
        <v>10616.06</v>
      </c>
      <c r="Q289" s="14">
        <f t="shared" si="19"/>
        <v>30</v>
      </c>
    </row>
    <row r="290" spans="1:17" x14ac:dyDescent="0.25">
      <c r="A290" s="9" t="s">
        <v>12</v>
      </c>
      <c r="B290" s="9" t="s">
        <v>312</v>
      </c>
      <c r="C290" s="9" t="s">
        <v>313</v>
      </c>
      <c r="D290" s="10">
        <v>1177760491</v>
      </c>
      <c r="E290" s="11">
        <v>46009</v>
      </c>
      <c r="F290" s="11">
        <v>46009</v>
      </c>
      <c r="G290" s="9">
        <v>16276350800</v>
      </c>
      <c r="H290" s="12" t="s">
        <v>358</v>
      </c>
      <c r="I290" s="13">
        <v>584.20000000000005</v>
      </c>
      <c r="J290" s="11">
        <v>46039</v>
      </c>
      <c r="K290" s="13">
        <v>531.09</v>
      </c>
      <c r="L290" s="11">
        <v>46035</v>
      </c>
      <c r="M290" s="14">
        <v>-4</v>
      </c>
      <c r="N290" s="14">
        <f t="shared" si="16"/>
        <v>26</v>
      </c>
      <c r="O290" s="32">
        <f t="shared" si="17"/>
        <v>-2124.36</v>
      </c>
      <c r="P290" s="32">
        <f t="shared" si="18"/>
        <v>13808.34</v>
      </c>
      <c r="Q290" s="14">
        <f t="shared" si="19"/>
        <v>30</v>
      </c>
    </row>
    <row r="291" spans="1:17" x14ac:dyDescent="0.25">
      <c r="A291" s="9" t="s">
        <v>12</v>
      </c>
      <c r="B291" s="9" t="s">
        <v>312</v>
      </c>
      <c r="C291" s="9" t="s">
        <v>313</v>
      </c>
      <c r="D291" s="10">
        <v>1177760491</v>
      </c>
      <c r="E291" s="11">
        <v>46009</v>
      </c>
      <c r="F291" s="11">
        <v>46009</v>
      </c>
      <c r="G291" s="9">
        <v>16277128289</v>
      </c>
      <c r="H291" s="12" t="s">
        <v>359</v>
      </c>
      <c r="I291" s="13">
        <v>211.04</v>
      </c>
      <c r="J291" s="11">
        <v>46039</v>
      </c>
      <c r="K291" s="13">
        <v>191.85</v>
      </c>
      <c r="L291" s="11">
        <v>46035</v>
      </c>
      <c r="M291" s="14">
        <v>-4</v>
      </c>
      <c r="N291" s="14">
        <f t="shared" si="16"/>
        <v>26</v>
      </c>
      <c r="O291" s="32">
        <f t="shared" si="17"/>
        <v>-767.4</v>
      </c>
      <c r="P291" s="32">
        <f t="shared" si="18"/>
        <v>4988.0999999999995</v>
      </c>
      <c r="Q291" s="14">
        <f t="shared" si="19"/>
        <v>30</v>
      </c>
    </row>
    <row r="292" spans="1:17" x14ac:dyDescent="0.25">
      <c r="A292" s="9" t="s">
        <v>12</v>
      </c>
      <c r="B292" s="9" t="s">
        <v>312</v>
      </c>
      <c r="C292" s="9" t="s">
        <v>313</v>
      </c>
      <c r="D292" s="10">
        <v>1177760491</v>
      </c>
      <c r="E292" s="11">
        <v>46009</v>
      </c>
      <c r="F292" s="11">
        <v>46009</v>
      </c>
      <c r="G292" s="9">
        <v>16277325603</v>
      </c>
      <c r="H292" s="12" t="s">
        <v>360</v>
      </c>
      <c r="I292" s="13">
        <v>1466.75</v>
      </c>
      <c r="J292" s="11">
        <v>46039</v>
      </c>
      <c r="K292" s="13">
        <v>1333.41</v>
      </c>
      <c r="L292" s="11">
        <v>46035</v>
      </c>
      <c r="M292" s="14">
        <v>-4</v>
      </c>
      <c r="N292" s="14">
        <f t="shared" si="16"/>
        <v>26</v>
      </c>
      <c r="O292" s="32">
        <f t="shared" si="17"/>
        <v>-5333.64</v>
      </c>
      <c r="P292" s="32">
        <f t="shared" si="18"/>
        <v>34668.660000000003</v>
      </c>
      <c r="Q292" s="14">
        <f t="shared" si="19"/>
        <v>30</v>
      </c>
    </row>
    <row r="293" spans="1:17" x14ac:dyDescent="0.25">
      <c r="A293" s="9" t="s">
        <v>12</v>
      </c>
      <c r="B293" s="9" t="s">
        <v>312</v>
      </c>
      <c r="C293" s="9" t="s">
        <v>313</v>
      </c>
      <c r="D293" s="10">
        <v>1177760491</v>
      </c>
      <c r="E293" s="11">
        <v>46009</v>
      </c>
      <c r="F293" s="11">
        <v>46009</v>
      </c>
      <c r="G293" s="9">
        <v>16278145536</v>
      </c>
      <c r="H293" s="12" t="s">
        <v>361</v>
      </c>
      <c r="I293" s="13">
        <v>597.71</v>
      </c>
      <c r="J293" s="11">
        <v>46039</v>
      </c>
      <c r="K293" s="13">
        <v>543.37</v>
      </c>
      <c r="L293" s="11">
        <v>46035</v>
      </c>
      <c r="M293" s="14">
        <v>-4</v>
      </c>
      <c r="N293" s="14">
        <f t="shared" si="16"/>
        <v>26</v>
      </c>
      <c r="O293" s="32">
        <f t="shared" si="17"/>
        <v>-2173.48</v>
      </c>
      <c r="P293" s="32">
        <f t="shared" si="18"/>
        <v>14127.62</v>
      </c>
      <c r="Q293" s="14">
        <f t="shared" si="19"/>
        <v>30</v>
      </c>
    </row>
    <row r="294" spans="1:17" x14ac:dyDescent="0.25">
      <c r="A294" s="9" t="s">
        <v>12</v>
      </c>
      <c r="B294" s="9" t="s">
        <v>312</v>
      </c>
      <c r="C294" s="9" t="s">
        <v>313</v>
      </c>
      <c r="D294" s="10">
        <v>1177760491</v>
      </c>
      <c r="E294" s="11">
        <v>46009</v>
      </c>
      <c r="F294" s="11">
        <v>46009</v>
      </c>
      <c r="G294" s="9">
        <v>16278152986</v>
      </c>
      <c r="H294" s="12" t="s">
        <v>362</v>
      </c>
      <c r="I294" s="13">
        <v>3042.7</v>
      </c>
      <c r="J294" s="11">
        <v>46039</v>
      </c>
      <c r="K294" s="13">
        <v>2766.09</v>
      </c>
      <c r="L294" s="11">
        <v>46035</v>
      </c>
      <c r="M294" s="14">
        <v>-4</v>
      </c>
      <c r="N294" s="14">
        <f t="shared" si="16"/>
        <v>26</v>
      </c>
      <c r="O294" s="32">
        <f t="shared" si="17"/>
        <v>-11064.36</v>
      </c>
      <c r="P294" s="32">
        <f t="shared" si="18"/>
        <v>71918.34</v>
      </c>
      <c r="Q294" s="14">
        <f t="shared" si="19"/>
        <v>30</v>
      </c>
    </row>
    <row r="295" spans="1:17" x14ac:dyDescent="0.25">
      <c r="A295" s="9" t="s">
        <v>12</v>
      </c>
      <c r="B295" s="9" t="s">
        <v>312</v>
      </c>
      <c r="C295" s="9" t="s">
        <v>313</v>
      </c>
      <c r="D295" s="10">
        <v>1177760491</v>
      </c>
      <c r="E295" s="11">
        <v>46009</v>
      </c>
      <c r="F295" s="11">
        <v>46009</v>
      </c>
      <c r="G295" s="9">
        <v>16278153832</v>
      </c>
      <c r="H295" s="12" t="s">
        <v>363</v>
      </c>
      <c r="I295" s="13">
        <v>935.42</v>
      </c>
      <c r="J295" s="11">
        <v>46039</v>
      </c>
      <c r="K295" s="13">
        <v>850.38</v>
      </c>
      <c r="L295" s="11">
        <v>46035</v>
      </c>
      <c r="M295" s="14">
        <v>-4</v>
      </c>
      <c r="N295" s="14">
        <f t="shared" si="16"/>
        <v>26</v>
      </c>
      <c r="O295" s="32">
        <f t="shared" si="17"/>
        <v>-3401.52</v>
      </c>
      <c r="P295" s="32">
        <f t="shared" si="18"/>
        <v>22109.88</v>
      </c>
      <c r="Q295" s="14">
        <f t="shared" si="19"/>
        <v>30</v>
      </c>
    </row>
    <row r="296" spans="1:17" x14ac:dyDescent="0.25">
      <c r="A296" s="9" t="s">
        <v>12</v>
      </c>
      <c r="B296" s="9" t="s">
        <v>312</v>
      </c>
      <c r="C296" s="9" t="s">
        <v>313</v>
      </c>
      <c r="D296" s="10">
        <v>1177760491</v>
      </c>
      <c r="E296" s="11">
        <v>46009</v>
      </c>
      <c r="F296" s="11">
        <v>46009</v>
      </c>
      <c r="G296" s="9">
        <v>16278173482</v>
      </c>
      <c r="H296" s="12" t="s">
        <v>364</v>
      </c>
      <c r="I296" s="13">
        <v>1331.64</v>
      </c>
      <c r="J296" s="11">
        <v>46039</v>
      </c>
      <c r="K296" s="13">
        <v>1210.58</v>
      </c>
      <c r="L296" s="11">
        <v>46035</v>
      </c>
      <c r="M296" s="14">
        <v>-4</v>
      </c>
      <c r="N296" s="14">
        <f t="shared" si="16"/>
        <v>26</v>
      </c>
      <c r="O296" s="32">
        <f t="shared" si="17"/>
        <v>-4842.32</v>
      </c>
      <c r="P296" s="32">
        <f t="shared" si="18"/>
        <v>31475.079999999998</v>
      </c>
      <c r="Q296" s="14">
        <f t="shared" si="19"/>
        <v>30</v>
      </c>
    </row>
    <row r="297" spans="1:17" x14ac:dyDescent="0.25">
      <c r="A297" s="9" t="s">
        <v>12</v>
      </c>
      <c r="B297" s="9" t="s">
        <v>312</v>
      </c>
      <c r="C297" s="9" t="s">
        <v>313</v>
      </c>
      <c r="D297" s="10">
        <v>1177760491</v>
      </c>
      <c r="E297" s="11">
        <v>46009</v>
      </c>
      <c r="F297" s="11">
        <v>46009</v>
      </c>
      <c r="G297" s="9">
        <v>16278173516</v>
      </c>
      <c r="H297" s="12" t="s">
        <v>365</v>
      </c>
      <c r="I297" s="13">
        <v>479.51</v>
      </c>
      <c r="J297" s="11">
        <v>46039</v>
      </c>
      <c r="K297" s="13">
        <v>439.86</v>
      </c>
      <c r="L297" s="11">
        <v>46035</v>
      </c>
      <c r="M297" s="14">
        <v>-4</v>
      </c>
      <c r="N297" s="14">
        <f t="shared" si="16"/>
        <v>26</v>
      </c>
      <c r="O297" s="32">
        <f t="shared" si="17"/>
        <v>-1759.44</v>
      </c>
      <c r="P297" s="32">
        <f t="shared" si="18"/>
        <v>11436.36</v>
      </c>
      <c r="Q297" s="14">
        <f t="shared" si="19"/>
        <v>30</v>
      </c>
    </row>
    <row r="298" spans="1:17" x14ac:dyDescent="0.25">
      <c r="A298" s="9" t="s">
        <v>12</v>
      </c>
      <c r="B298" s="9" t="s">
        <v>312</v>
      </c>
      <c r="C298" s="9" t="s">
        <v>171</v>
      </c>
      <c r="D298" s="10">
        <v>97103880585</v>
      </c>
      <c r="E298" s="11">
        <v>46010</v>
      </c>
      <c r="F298" s="11">
        <v>46010</v>
      </c>
      <c r="G298" s="9">
        <v>16281048215</v>
      </c>
      <c r="H298" s="12">
        <v>1025284248</v>
      </c>
      <c r="I298" s="13">
        <v>70</v>
      </c>
      <c r="J298" s="11">
        <v>46040</v>
      </c>
      <c r="K298" s="13">
        <v>70</v>
      </c>
      <c r="L298" s="11">
        <v>46037</v>
      </c>
      <c r="M298" s="14">
        <v>-3</v>
      </c>
      <c r="N298" s="14">
        <f t="shared" si="16"/>
        <v>27</v>
      </c>
      <c r="O298" s="32">
        <f t="shared" si="17"/>
        <v>-210</v>
      </c>
      <c r="P298" s="32">
        <f t="shared" si="18"/>
        <v>1890</v>
      </c>
      <c r="Q298" s="14">
        <f t="shared" si="19"/>
        <v>30</v>
      </c>
    </row>
    <row r="299" spans="1:17" x14ac:dyDescent="0.25">
      <c r="A299" s="9" t="s">
        <v>12</v>
      </c>
      <c r="B299" s="9" t="s">
        <v>312</v>
      </c>
      <c r="C299" s="9" t="s">
        <v>171</v>
      </c>
      <c r="D299" s="10">
        <v>97103880585</v>
      </c>
      <c r="E299" s="11">
        <v>46010</v>
      </c>
      <c r="F299" s="11">
        <v>46010</v>
      </c>
      <c r="G299" s="9">
        <v>16281061984</v>
      </c>
      <c r="H299" s="12">
        <v>1025285831</v>
      </c>
      <c r="I299" s="13">
        <v>35.380000000000003</v>
      </c>
      <c r="J299" s="11">
        <v>46040</v>
      </c>
      <c r="K299" s="13">
        <v>35.380000000000003</v>
      </c>
      <c r="L299" s="11">
        <v>46037</v>
      </c>
      <c r="M299" s="14">
        <v>-3</v>
      </c>
      <c r="N299" s="14">
        <f t="shared" si="16"/>
        <v>27</v>
      </c>
      <c r="O299" s="32">
        <f t="shared" si="17"/>
        <v>-106.14000000000001</v>
      </c>
      <c r="P299" s="32">
        <f t="shared" si="18"/>
        <v>955.2600000000001</v>
      </c>
      <c r="Q299" s="14">
        <f t="shared" si="19"/>
        <v>30</v>
      </c>
    </row>
    <row r="300" spans="1:17" x14ac:dyDescent="0.25">
      <c r="A300" s="9" t="s">
        <v>12</v>
      </c>
      <c r="B300" s="9" t="s">
        <v>312</v>
      </c>
      <c r="C300" s="9" t="s">
        <v>323</v>
      </c>
      <c r="D300" s="10">
        <v>3543000370</v>
      </c>
      <c r="E300" s="11">
        <v>46010</v>
      </c>
      <c r="F300" s="11">
        <v>46010</v>
      </c>
      <c r="G300" s="9">
        <v>16282227037</v>
      </c>
      <c r="H300" s="12" t="s">
        <v>366</v>
      </c>
      <c r="I300" s="13">
        <v>6166.37</v>
      </c>
      <c r="J300" s="11">
        <v>46040</v>
      </c>
      <c r="K300" s="13">
        <v>5929.2</v>
      </c>
      <c r="L300" s="11">
        <v>46037</v>
      </c>
      <c r="M300" s="14">
        <v>-3</v>
      </c>
      <c r="N300" s="14">
        <f t="shared" si="16"/>
        <v>27</v>
      </c>
      <c r="O300" s="32">
        <f t="shared" si="17"/>
        <v>-17787.599999999999</v>
      </c>
      <c r="P300" s="32">
        <f t="shared" si="18"/>
        <v>160088.4</v>
      </c>
      <c r="Q300" s="14">
        <f t="shared" si="19"/>
        <v>30</v>
      </c>
    </row>
    <row r="301" spans="1:17" x14ac:dyDescent="0.25">
      <c r="A301" s="9" t="s">
        <v>12</v>
      </c>
      <c r="B301" s="9" t="s">
        <v>312</v>
      </c>
      <c r="C301" s="9" t="s">
        <v>367</v>
      </c>
      <c r="D301" s="10">
        <v>2616630022</v>
      </c>
      <c r="E301" s="11">
        <v>46010</v>
      </c>
      <c r="F301" s="11">
        <v>46010</v>
      </c>
      <c r="G301" s="9">
        <v>16287734047</v>
      </c>
      <c r="H301" s="12">
        <v>2250230542</v>
      </c>
      <c r="I301" s="13">
        <v>2449.35</v>
      </c>
      <c r="J301" s="11">
        <v>46040</v>
      </c>
      <c r="K301" s="13">
        <v>2007.66</v>
      </c>
      <c r="L301" s="11">
        <v>46037</v>
      </c>
      <c r="M301" s="14">
        <v>-3</v>
      </c>
      <c r="N301" s="14">
        <f t="shared" si="16"/>
        <v>27</v>
      </c>
      <c r="O301" s="32">
        <f t="shared" si="17"/>
        <v>-6022.9800000000005</v>
      </c>
      <c r="P301" s="32">
        <f t="shared" si="18"/>
        <v>54206.82</v>
      </c>
      <c r="Q301" s="14">
        <f t="shared" si="19"/>
        <v>30</v>
      </c>
    </row>
    <row r="302" spans="1:17" x14ac:dyDescent="0.25">
      <c r="A302" s="9" t="s">
        <v>12</v>
      </c>
      <c r="B302" s="9" t="s">
        <v>312</v>
      </c>
      <c r="C302" s="9" t="s">
        <v>367</v>
      </c>
      <c r="D302" s="10">
        <v>2616630022</v>
      </c>
      <c r="E302" s="11">
        <v>46010</v>
      </c>
      <c r="F302" s="11">
        <v>46010</v>
      </c>
      <c r="G302" s="9">
        <v>16287796308</v>
      </c>
      <c r="H302" s="12">
        <v>2250230541</v>
      </c>
      <c r="I302" s="13">
        <v>42287.24</v>
      </c>
      <c r="J302" s="11">
        <v>46040</v>
      </c>
      <c r="K302" s="13">
        <v>34661.67</v>
      </c>
      <c r="L302" s="11">
        <v>46037</v>
      </c>
      <c r="M302" s="14">
        <v>-3</v>
      </c>
      <c r="N302" s="14">
        <f t="shared" si="16"/>
        <v>27</v>
      </c>
      <c r="O302" s="32">
        <f t="shared" si="17"/>
        <v>-103985.01</v>
      </c>
      <c r="P302" s="32">
        <f t="shared" si="18"/>
        <v>935865.09</v>
      </c>
      <c r="Q302" s="14">
        <f t="shared" si="19"/>
        <v>30</v>
      </c>
    </row>
    <row r="303" spans="1:17" x14ac:dyDescent="0.25">
      <c r="A303" s="9" t="s">
        <v>12</v>
      </c>
      <c r="B303" s="9" t="s">
        <v>312</v>
      </c>
      <c r="C303" s="9" t="s">
        <v>367</v>
      </c>
      <c r="D303" s="10">
        <v>2616630022</v>
      </c>
      <c r="E303" s="11">
        <v>46010</v>
      </c>
      <c r="F303" s="11">
        <v>46010</v>
      </c>
      <c r="G303" s="9">
        <v>16288136220</v>
      </c>
      <c r="H303" s="12">
        <v>2250230540</v>
      </c>
      <c r="I303" s="13">
        <v>2884.02</v>
      </c>
      <c r="J303" s="11">
        <v>46040</v>
      </c>
      <c r="K303" s="13">
        <v>2363.9499999999998</v>
      </c>
      <c r="L303" s="11">
        <v>46037</v>
      </c>
      <c r="M303" s="14">
        <v>-3</v>
      </c>
      <c r="N303" s="14">
        <f t="shared" si="16"/>
        <v>27</v>
      </c>
      <c r="O303" s="32">
        <f t="shared" si="17"/>
        <v>-7091.8499999999995</v>
      </c>
      <c r="P303" s="32">
        <f t="shared" si="18"/>
        <v>63826.649999999994</v>
      </c>
      <c r="Q303" s="14">
        <f t="shared" si="19"/>
        <v>30</v>
      </c>
    </row>
    <row r="304" spans="1:17" x14ac:dyDescent="0.25">
      <c r="A304" s="9" t="s">
        <v>12</v>
      </c>
      <c r="B304" s="9" t="s">
        <v>312</v>
      </c>
      <c r="C304" s="9" t="s">
        <v>368</v>
      </c>
      <c r="D304" s="10">
        <v>7516911000</v>
      </c>
      <c r="E304" s="11">
        <v>46014</v>
      </c>
      <c r="F304" s="11">
        <v>46014</v>
      </c>
      <c r="G304" s="9">
        <v>16302625840</v>
      </c>
      <c r="H304" s="12" t="s">
        <v>369</v>
      </c>
      <c r="I304" s="13">
        <v>44.9</v>
      </c>
      <c r="J304" s="11">
        <v>46044</v>
      </c>
      <c r="K304" s="13">
        <v>36.799999999999997</v>
      </c>
      <c r="L304" s="11">
        <v>46059</v>
      </c>
      <c r="M304" s="14">
        <v>-9</v>
      </c>
      <c r="N304" s="14">
        <f t="shared" si="16"/>
        <v>45</v>
      </c>
      <c r="O304" s="32">
        <f t="shared" si="17"/>
        <v>-331.2</v>
      </c>
      <c r="P304" s="32">
        <f t="shared" si="18"/>
        <v>1655.9999999999998</v>
      </c>
      <c r="Q304" s="14">
        <f t="shared" si="19"/>
        <v>30</v>
      </c>
    </row>
    <row r="305" spans="1:17" x14ac:dyDescent="0.25">
      <c r="A305" s="9" t="s">
        <v>12</v>
      </c>
      <c r="B305" s="9" t="s">
        <v>312</v>
      </c>
      <c r="C305" s="9" t="s">
        <v>370</v>
      </c>
      <c r="D305" s="10">
        <v>9771701001</v>
      </c>
      <c r="E305" s="11">
        <v>46014</v>
      </c>
      <c r="F305" s="11">
        <v>46014</v>
      </c>
      <c r="G305" s="9">
        <v>16302925680</v>
      </c>
      <c r="H305" s="12" t="s">
        <v>371</v>
      </c>
      <c r="I305" s="13">
        <v>28.56</v>
      </c>
      <c r="J305" s="11">
        <v>46044</v>
      </c>
      <c r="K305" s="13">
        <v>23.41</v>
      </c>
      <c r="L305" s="11">
        <v>46037</v>
      </c>
      <c r="M305" s="14">
        <v>-7</v>
      </c>
      <c r="N305" s="14">
        <f t="shared" si="16"/>
        <v>23</v>
      </c>
      <c r="O305" s="32">
        <f t="shared" si="17"/>
        <v>-163.87</v>
      </c>
      <c r="P305" s="32">
        <f t="shared" si="18"/>
        <v>538.42999999999995</v>
      </c>
      <c r="Q305" s="14">
        <f t="shared" si="19"/>
        <v>30</v>
      </c>
    </row>
    <row r="306" spans="1:17" x14ac:dyDescent="0.25">
      <c r="A306" s="9" t="s">
        <v>12</v>
      </c>
      <c r="B306" s="9" t="s">
        <v>312</v>
      </c>
      <c r="C306" s="9" t="s">
        <v>372</v>
      </c>
      <c r="D306" s="10">
        <v>11582010150</v>
      </c>
      <c r="E306" s="11">
        <v>46014</v>
      </c>
      <c r="F306" s="11">
        <v>46014</v>
      </c>
      <c r="G306" s="9">
        <v>16305798758</v>
      </c>
      <c r="H306" s="12">
        <v>10036693</v>
      </c>
      <c r="I306" s="13">
        <v>1079.7</v>
      </c>
      <c r="J306" s="11">
        <v>46044</v>
      </c>
      <c r="K306" s="13">
        <v>885</v>
      </c>
      <c r="L306" s="11">
        <v>46037</v>
      </c>
      <c r="M306" s="14">
        <v>-7</v>
      </c>
      <c r="N306" s="14">
        <f t="shared" si="16"/>
        <v>23</v>
      </c>
      <c r="O306" s="32">
        <f t="shared" si="17"/>
        <v>-6195</v>
      </c>
      <c r="P306" s="32">
        <f t="shared" si="18"/>
        <v>20355</v>
      </c>
      <c r="Q306" s="14">
        <f t="shared" si="19"/>
        <v>30</v>
      </c>
    </row>
    <row r="307" spans="1:17" x14ac:dyDescent="0.25">
      <c r="A307" s="9" t="s">
        <v>12</v>
      </c>
      <c r="B307" s="9" t="s">
        <v>312</v>
      </c>
      <c r="C307" s="9" t="s">
        <v>373</v>
      </c>
      <c r="D307" s="10">
        <v>1219980529</v>
      </c>
      <c r="E307" s="11">
        <v>46021</v>
      </c>
      <c r="F307" s="11">
        <v>46021</v>
      </c>
      <c r="G307" s="9">
        <v>16336696121</v>
      </c>
      <c r="H307" s="12" t="s">
        <v>374</v>
      </c>
      <c r="I307" s="13">
        <v>2726.44</v>
      </c>
      <c r="J307" s="11">
        <v>46051</v>
      </c>
      <c r="K307" s="13">
        <v>2234.79</v>
      </c>
      <c r="L307" s="11">
        <v>46037</v>
      </c>
      <c r="M307" s="14">
        <v>-14</v>
      </c>
      <c r="N307" s="14">
        <f t="shared" si="16"/>
        <v>16</v>
      </c>
      <c r="O307" s="32">
        <f t="shared" si="17"/>
        <v>-31287.059999999998</v>
      </c>
      <c r="P307" s="32">
        <f t="shared" si="18"/>
        <v>35756.639999999999</v>
      </c>
      <c r="Q307" s="14">
        <f t="shared" si="19"/>
        <v>30</v>
      </c>
    </row>
    <row r="308" spans="1:17" x14ac:dyDescent="0.25">
      <c r="A308" s="9" t="s">
        <v>12</v>
      </c>
      <c r="B308" s="9" t="s">
        <v>312</v>
      </c>
      <c r="C308" s="9" t="s">
        <v>375</v>
      </c>
      <c r="D308" s="10">
        <v>93026890017</v>
      </c>
      <c r="E308" s="11">
        <v>46021</v>
      </c>
      <c r="F308" s="11">
        <v>46021</v>
      </c>
      <c r="G308" s="9">
        <v>16338121844</v>
      </c>
      <c r="H308" s="12" t="s">
        <v>376</v>
      </c>
      <c r="I308" s="13">
        <v>476</v>
      </c>
      <c r="J308" s="11">
        <v>46051</v>
      </c>
      <c r="K308" s="13">
        <v>390.16</v>
      </c>
      <c r="L308" s="11">
        <v>46037</v>
      </c>
      <c r="M308" s="14">
        <v>-14</v>
      </c>
      <c r="N308" s="14">
        <f t="shared" si="16"/>
        <v>16</v>
      </c>
      <c r="O308" s="32">
        <f t="shared" si="17"/>
        <v>-5462.2400000000007</v>
      </c>
      <c r="P308" s="32">
        <f t="shared" si="18"/>
        <v>6242.56</v>
      </c>
      <c r="Q308" s="14">
        <f t="shared" si="19"/>
        <v>30</v>
      </c>
    </row>
    <row r="309" spans="1:17" x14ac:dyDescent="0.25">
      <c r="A309" s="9" t="s">
        <v>12</v>
      </c>
      <c r="B309" s="9" t="s">
        <v>312</v>
      </c>
      <c r="C309" s="9" t="s">
        <v>320</v>
      </c>
      <c r="D309" s="10">
        <v>2298700010</v>
      </c>
      <c r="E309" s="11">
        <v>46024</v>
      </c>
      <c r="F309" s="11">
        <v>46024</v>
      </c>
      <c r="G309" s="9">
        <v>16354985472</v>
      </c>
      <c r="H309" s="12" t="s">
        <v>377</v>
      </c>
      <c r="I309" s="13">
        <v>635</v>
      </c>
      <c r="J309" s="11">
        <v>46054</v>
      </c>
      <c r="K309" s="13">
        <v>520.49</v>
      </c>
      <c r="L309" s="11">
        <v>46037</v>
      </c>
      <c r="M309" s="14">
        <v>-17</v>
      </c>
      <c r="N309" s="14">
        <f t="shared" si="16"/>
        <v>13</v>
      </c>
      <c r="O309" s="32">
        <f t="shared" si="17"/>
        <v>-8848.33</v>
      </c>
      <c r="P309" s="32">
        <f t="shared" si="18"/>
        <v>6766.37</v>
      </c>
      <c r="Q309" s="14">
        <f t="shared" si="19"/>
        <v>30</v>
      </c>
    </row>
    <row r="310" spans="1:17" x14ac:dyDescent="0.25">
      <c r="A310" s="9" t="s">
        <v>12</v>
      </c>
      <c r="B310" s="9" t="s">
        <v>312</v>
      </c>
      <c r="C310" s="9" t="s">
        <v>378</v>
      </c>
      <c r="D310" s="10">
        <v>9606630961</v>
      </c>
      <c r="E310" s="11">
        <v>46024</v>
      </c>
      <c r="F310" s="11">
        <v>46024</v>
      </c>
      <c r="G310" s="9">
        <v>16356930708</v>
      </c>
      <c r="H310" s="12" t="s">
        <v>379</v>
      </c>
      <c r="I310" s="13">
        <v>15462.98</v>
      </c>
      <c r="J310" s="11">
        <v>46054</v>
      </c>
      <c r="K310" s="13">
        <v>12674.57</v>
      </c>
      <c r="L310" s="11">
        <v>46041</v>
      </c>
      <c r="M310" s="14">
        <v>-13</v>
      </c>
      <c r="N310" s="14">
        <f t="shared" si="16"/>
        <v>17</v>
      </c>
      <c r="O310" s="32">
        <f t="shared" si="17"/>
        <v>-164769.41</v>
      </c>
      <c r="P310" s="32">
        <f t="shared" si="18"/>
        <v>215467.69</v>
      </c>
      <c r="Q310" s="14">
        <f t="shared" si="19"/>
        <v>30</v>
      </c>
    </row>
    <row r="311" spans="1:17" x14ac:dyDescent="0.25">
      <c r="A311" s="9" t="s">
        <v>12</v>
      </c>
      <c r="B311" s="9" t="s">
        <v>312</v>
      </c>
      <c r="C311" s="9" t="s">
        <v>380</v>
      </c>
      <c r="D311" s="10">
        <v>17851171003</v>
      </c>
      <c r="E311" s="11">
        <v>46026</v>
      </c>
      <c r="F311" s="11">
        <v>46026</v>
      </c>
      <c r="G311" s="9">
        <v>16365107415</v>
      </c>
      <c r="H311" s="12">
        <v>9600876240</v>
      </c>
      <c r="I311" s="13">
        <v>5551.68</v>
      </c>
      <c r="J311" s="11">
        <v>46056</v>
      </c>
      <c r="K311" s="13">
        <v>4550.55</v>
      </c>
      <c r="L311" s="11">
        <v>46042</v>
      </c>
      <c r="M311" s="14">
        <v>-14</v>
      </c>
      <c r="N311" s="14">
        <f t="shared" si="16"/>
        <v>16</v>
      </c>
      <c r="O311" s="32">
        <f t="shared" si="17"/>
        <v>-63707.700000000004</v>
      </c>
      <c r="P311" s="32">
        <f t="shared" si="18"/>
        <v>72808.800000000003</v>
      </c>
      <c r="Q311" s="14">
        <f t="shared" si="19"/>
        <v>30</v>
      </c>
    </row>
    <row r="312" spans="1:17" x14ac:dyDescent="0.25">
      <c r="A312" s="9" t="s">
        <v>12</v>
      </c>
      <c r="B312" s="9" t="s">
        <v>312</v>
      </c>
      <c r="C312" s="9" t="s">
        <v>381</v>
      </c>
      <c r="D312" s="10">
        <v>12878470157</v>
      </c>
      <c r="E312" s="11">
        <v>46030</v>
      </c>
      <c r="F312" s="11">
        <v>46030</v>
      </c>
      <c r="G312" s="9">
        <v>16388236614</v>
      </c>
      <c r="H312" s="12" t="s">
        <v>382</v>
      </c>
      <c r="I312" s="13">
        <v>10440.93</v>
      </c>
      <c r="J312" s="11">
        <v>46060</v>
      </c>
      <c r="K312" s="13">
        <v>8558.14</v>
      </c>
      <c r="L312" s="11">
        <v>46037</v>
      </c>
      <c r="M312" s="14">
        <v>-23</v>
      </c>
      <c r="N312" s="14">
        <f t="shared" si="16"/>
        <v>7</v>
      </c>
      <c r="O312" s="32">
        <f t="shared" si="17"/>
        <v>-196837.21999999997</v>
      </c>
      <c r="P312" s="32">
        <f t="shared" si="18"/>
        <v>59906.979999999996</v>
      </c>
      <c r="Q312" s="14">
        <f t="shared" si="19"/>
        <v>30</v>
      </c>
    </row>
    <row r="313" spans="1:17" x14ac:dyDescent="0.25">
      <c r="A313" s="9" t="s">
        <v>12</v>
      </c>
      <c r="B313" s="9" t="s">
        <v>312</v>
      </c>
      <c r="C313" s="9" t="s">
        <v>381</v>
      </c>
      <c r="D313" s="10">
        <v>12878470157</v>
      </c>
      <c r="E313" s="11">
        <v>46030</v>
      </c>
      <c r="F313" s="11">
        <v>46030</v>
      </c>
      <c r="G313" s="9">
        <v>16388237883</v>
      </c>
      <c r="H313" s="12" t="s">
        <v>383</v>
      </c>
      <c r="I313" s="13">
        <v>20.54</v>
      </c>
      <c r="J313" s="11">
        <v>46060</v>
      </c>
      <c r="K313" s="13">
        <v>16.84</v>
      </c>
      <c r="L313" s="11">
        <v>46037</v>
      </c>
      <c r="M313" s="14">
        <v>-23</v>
      </c>
      <c r="N313" s="14">
        <f t="shared" si="16"/>
        <v>7</v>
      </c>
      <c r="O313" s="32">
        <f t="shared" si="17"/>
        <v>-387.32</v>
      </c>
      <c r="P313" s="32">
        <f t="shared" si="18"/>
        <v>117.88</v>
      </c>
      <c r="Q313" s="14">
        <f t="shared" si="19"/>
        <v>30</v>
      </c>
    </row>
    <row r="314" spans="1:17" x14ac:dyDescent="0.25">
      <c r="A314" s="9" t="s">
        <v>12</v>
      </c>
      <c r="B314" s="9" t="s">
        <v>312</v>
      </c>
      <c r="C314" s="9" t="s">
        <v>381</v>
      </c>
      <c r="D314" s="10">
        <v>12878470157</v>
      </c>
      <c r="E314" s="11">
        <v>46030</v>
      </c>
      <c r="F314" s="11">
        <v>46030</v>
      </c>
      <c r="G314" s="9">
        <v>16388239339</v>
      </c>
      <c r="H314" s="12" t="s">
        <v>384</v>
      </c>
      <c r="I314" s="13">
        <v>101.02</v>
      </c>
      <c r="J314" s="11">
        <v>46060</v>
      </c>
      <c r="K314" s="13">
        <v>82.8</v>
      </c>
      <c r="L314" s="11">
        <v>46037</v>
      </c>
      <c r="M314" s="14">
        <v>-23</v>
      </c>
      <c r="N314" s="14">
        <f t="shared" si="16"/>
        <v>7</v>
      </c>
      <c r="O314" s="32">
        <f t="shared" si="17"/>
        <v>-1904.3999999999999</v>
      </c>
      <c r="P314" s="32">
        <f t="shared" si="18"/>
        <v>579.6</v>
      </c>
      <c r="Q314" s="14">
        <f t="shared" si="19"/>
        <v>30</v>
      </c>
    </row>
    <row r="315" spans="1:17" x14ac:dyDescent="0.25">
      <c r="A315" s="9" t="s">
        <v>12</v>
      </c>
      <c r="B315" s="9" t="s">
        <v>312</v>
      </c>
      <c r="C315" s="9" t="s">
        <v>381</v>
      </c>
      <c r="D315" s="10">
        <v>12878470157</v>
      </c>
      <c r="E315" s="11">
        <v>46030</v>
      </c>
      <c r="F315" s="11">
        <v>46030</v>
      </c>
      <c r="G315" s="9">
        <v>16388243459</v>
      </c>
      <c r="H315" s="12" t="s">
        <v>385</v>
      </c>
      <c r="I315" s="13">
        <v>3654.49</v>
      </c>
      <c r="J315" s="11">
        <v>46060</v>
      </c>
      <c r="K315" s="13">
        <v>2995.48</v>
      </c>
      <c r="L315" s="11">
        <v>46037</v>
      </c>
      <c r="M315" s="14">
        <v>-23</v>
      </c>
      <c r="N315" s="14">
        <f t="shared" si="16"/>
        <v>7</v>
      </c>
      <c r="O315" s="32">
        <f t="shared" si="17"/>
        <v>-68896.039999999994</v>
      </c>
      <c r="P315" s="32">
        <f t="shared" si="18"/>
        <v>20968.36</v>
      </c>
      <c r="Q315" s="14">
        <f t="shared" si="19"/>
        <v>30</v>
      </c>
    </row>
    <row r="316" spans="1:17" x14ac:dyDescent="0.25">
      <c r="A316" s="9" t="s">
        <v>12</v>
      </c>
      <c r="B316" s="9" t="s">
        <v>312</v>
      </c>
      <c r="C316" s="9" t="s">
        <v>381</v>
      </c>
      <c r="D316" s="10">
        <v>12878470157</v>
      </c>
      <c r="E316" s="11">
        <v>46030</v>
      </c>
      <c r="F316" s="11">
        <v>46030</v>
      </c>
      <c r="G316" s="9">
        <v>16388244001</v>
      </c>
      <c r="H316" s="12" t="s">
        <v>386</v>
      </c>
      <c r="I316" s="13">
        <v>101.02</v>
      </c>
      <c r="J316" s="11">
        <v>46060</v>
      </c>
      <c r="K316" s="13">
        <v>82.8</v>
      </c>
      <c r="L316" s="11">
        <v>46037</v>
      </c>
      <c r="M316" s="14">
        <v>-23</v>
      </c>
      <c r="N316" s="14">
        <f t="shared" si="16"/>
        <v>7</v>
      </c>
      <c r="O316" s="32">
        <f t="shared" si="17"/>
        <v>-1904.3999999999999</v>
      </c>
      <c r="P316" s="32">
        <f t="shared" si="18"/>
        <v>579.6</v>
      </c>
      <c r="Q316" s="14">
        <f t="shared" si="19"/>
        <v>30</v>
      </c>
    </row>
    <row r="317" spans="1:17" x14ac:dyDescent="0.25">
      <c r="A317" s="9" t="s">
        <v>12</v>
      </c>
      <c r="B317" s="9" t="s">
        <v>312</v>
      </c>
      <c r="C317" s="9" t="s">
        <v>381</v>
      </c>
      <c r="D317" s="10">
        <v>12878470157</v>
      </c>
      <c r="E317" s="11">
        <v>46030</v>
      </c>
      <c r="F317" s="11">
        <v>46030</v>
      </c>
      <c r="G317" s="9">
        <v>16388244392</v>
      </c>
      <c r="H317" s="12" t="s">
        <v>387</v>
      </c>
      <c r="I317" s="13">
        <v>61.6</v>
      </c>
      <c r="J317" s="11">
        <v>46060</v>
      </c>
      <c r="K317" s="13">
        <v>50.49</v>
      </c>
      <c r="L317" s="11">
        <v>46037</v>
      </c>
      <c r="M317" s="14">
        <v>-23</v>
      </c>
      <c r="N317" s="14">
        <f t="shared" si="16"/>
        <v>7</v>
      </c>
      <c r="O317" s="32">
        <f t="shared" si="17"/>
        <v>-1161.27</v>
      </c>
      <c r="P317" s="32">
        <f t="shared" si="18"/>
        <v>353.43</v>
      </c>
      <c r="Q317" s="14">
        <f t="shared" si="19"/>
        <v>30</v>
      </c>
    </row>
    <row r="318" spans="1:17" x14ac:dyDescent="0.25">
      <c r="A318" s="9" t="s">
        <v>12</v>
      </c>
      <c r="B318" s="9" t="s">
        <v>312</v>
      </c>
      <c r="C318" s="9" t="s">
        <v>322</v>
      </c>
      <c r="D318" s="10">
        <v>8526440154</v>
      </c>
      <c r="E318" s="11">
        <v>46035</v>
      </c>
      <c r="F318" s="11">
        <v>46035</v>
      </c>
      <c r="G318" s="9">
        <v>16419411784</v>
      </c>
      <c r="H318" s="12">
        <v>5752358397</v>
      </c>
      <c r="I318" s="13">
        <v>27599.99</v>
      </c>
      <c r="J318" s="11">
        <v>46065</v>
      </c>
      <c r="K318" s="13">
        <v>22622.94</v>
      </c>
      <c r="L318" s="11">
        <v>46041</v>
      </c>
      <c r="M318" s="14">
        <v>-24</v>
      </c>
      <c r="N318" s="14">
        <f t="shared" si="16"/>
        <v>6</v>
      </c>
      <c r="O318" s="32">
        <f t="shared" si="17"/>
        <v>-542950.55999999994</v>
      </c>
      <c r="P318" s="32">
        <f t="shared" si="18"/>
        <v>135737.63999999998</v>
      </c>
      <c r="Q318" s="14">
        <f t="shared" si="19"/>
        <v>30</v>
      </c>
    </row>
    <row r="319" spans="1:17" x14ac:dyDescent="0.25">
      <c r="A319" s="9" t="s">
        <v>12</v>
      </c>
      <c r="B319" s="9" t="s">
        <v>312</v>
      </c>
      <c r="C319" s="9" t="s">
        <v>323</v>
      </c>
      <c r="D319" s="10">
        <v>3543000370</v>
      </c>
      <c r="E319" s="11">
        <v>46035</v>
      </c>
      <c r="F319" s="11">
        <v>46035</v>
      </c>
      <c r="G319" s="9">
        <v>16422248238</v>
      </c>
      <c r="H319" s="12" t="s">
        <v>388</v>
      </c>
      <c r="I319" s="13">
        <v>3584.36</v>
      </c>
      <c r="J319" s="11">
        <v>46065</v>
      </c>
      <c r="K319" s="13">
        <v>3446.5</v>
      </c>
      <c r="L319" s="11">
        <v>46042</v>
      </c>
      <c r="M319" s="14">
        <v>-23</v>
      </c>
      <c r="N319" s="14">
        <f t="shared" si="16"/>
        <v>7</v>
      </c>
      <c r="O319" s="32">
        <f t="shared" si="17"/>
        <v>-79269.5</v>
      </c>
      <c r="P319" s="32">
        <f t="shared" si="18"/>
        <v>24125.5</v>
      </c>
      <c r="Q319" s="14">
        <f t="shared" si="19"/>
        <v>30</v>
      </c>
    </row>
    <row r="320" spans="1:17" x14ac:dyDescent="0.25">
      <c r="A320" s="9" t="s">
        <v>12</v>
      </c>
      <c r="B320" s="9" t="s">
        <v>312</v>
      </c>
      <c r="C320" s="9" t="s">
        <v>378</v>
      </c>
      <c r="D320" s="10">
        <v>9606630961</v>
      </c>
      <c r="E320" s="11">
        <v>46037</v>
      </c>
      <c r="F320" s="11">
        <v>46037</v>
      </c>
      <c r="G320" s="9">
        <v>16441971815</v>
      </c>
      <c r="H320" s="12" t="s">
        <v>389</v>
      </c>
      <c r="I320" s="13">
        <v>19483.349999999999</v>
      </c>
      <c r="J320" s="11">
        <v>46067</v>
      </c>
      <c r="K320" s="13">
        <v>15969.96</v>
      </c>
      <c r="L320" s="11">
        <v>46042</v>
      </c>
      <c r="M320" s="14">
        <v>-25</v>
      </c>
      <c r="N320" s="14">
        <f t="shared" si="16"/>
        <v>5</v>
      </c>
      <c r="O320" s="32">
        <f t="shared" si="17"/>
        <v>-399249</v>
      </c>
      <c r="P320" s="32">
        <f t="shared" si="18"/>
        <v>79849.799999999988</v>
      </c>
      <c r="Q320" s="14">
        <f t="shared" si="19"/>
        <v>30</v>
      </c>
    </row>
    <row r="321" spans="1:17" x14ac:dyDescent="0.25">
      <c r="A321" s="9" t="s">
        <v>12</v>
      </c>
      <c r="B321" s="9" t="s">
        <v>312</v>
      </c>
      <c r="C321" s="9" t="s">
        <v>322</v>
      </c>
      <c r="D321" s="10">
        <v>8526440154</v>
      </c>
      <c r="E321" s="11">
        <v>46038</v>
      </c>
      <c r="F321" s="11">
        <v>46038</v>
      </c>
      <c r="G321" s="9">
        <v>16457683426</v>
      </c>
      <c r="H321" s="12">
        <v>5752412145</v>
      </c>
      <c r="I321" s="13">
        <v>33345.699999999997</v>
      </c>
      <c r="J321" s="11">
        <v>46068</v>
      </c>
      <c r="K321" s="13">
        <v>27332.54</v>
      </c>
      <c r="L321" s="11">
        <v>46043</v>
      </c>
      <c r="M321" s="14">
        <v>-25</v>
      </c>
      <c r="N321" s="14">
        <f t="shared" si="16"/>
        <v>5</v>
      </c>
      <c r="O321" s="32">
        <f t="shared" si="17"/>
        <v>-683313.5</v>
      </c>
      <c r="P321" s="32">
        <f t="shared" si="18"/>
        <v>136662.70000000001</v>
      </c>
      <c r="Q321" s="14">
        <f t="shared" si="19"/>
        <v>30</v>
      </c>
    </row>
    <row r="322" spans="1:17" x14ac:dyDescent="0.25">
      <c r="A322" s="9" t="s">
        <v>12</v>
      </c>
      <c r="B322" s="9" t="s">
        <v>312</v>
      </c>
      <c r="C322" s="9" t="s">
        <v>320</v>
      </c>
      <c r="D322" s="10">
        <v>2298700010</v>
      </c>
      <c r="E322" s="11">
        <v>46040</v>
      </c>
      <c r="F322" s="11">
        <v>46040</v>
      </c>
      <c r="G322" s="9">
        <v>16459955085</v>
      </c>
      <c r="H322" s="12" t="s">
        <v>390</v>
      </c>
      <c r="I322" s="13">
        <v>294.14</v>
      </c>
      <c r="J322" s="11">
        <v>46070</v>
      </c>
      <c r="K322" s="13">
        <v>241.1</v>
      </c>
      <c r="L322" s="11">
        <v>46044</v>
      </c>
      <c r="M322" s="14">
        <v>-26</v>
      </c>
      <c r="N322" s="14">
        <f t="shared" si="16"/>
        <v>4</v>
      </c>
      <c r="O322" s="32">
        <f t="shared" si="17"/>
        <v>-6268.5999999999995</v>
      </c>
      <c r="P322" s="32">
        <f t="shared" si="18"/>
        <v>964.4</v>
      </c>
      <c r="Q322" s="14">
        <f t="shared" si="19"/>
        <v>30</v>
      </c>
    </row>
    <row r="323" spans="1:17" x14ac:dyDescent="0.25">
      <c r="A323" s="9" t="s">
        <v>12</v>
      </c>
      <c r="B323" s="9" t="s">
        <v>312</v>
      </c>
      <c r="C323" s="9" t="s">
        <v>313</v>
      </c>
      <c r="D323" s="10">
        <v>1177760491</v>
      </c>
      <c r="E323" s="11">
        <v>46042</v>
      </c>
      <c r="F323" s="11">
        <v>46042</v>
      </c>
      <c r="G323" s="9">
        <v>16475580680</v>
      </c>
      <c r="H323" s="12" t="s">
        <v>391</v>
      </c>
      <c r="I323" s="13">
        <v>123.62</v>
      </c>
      <c r="J323" s="11">
        <v>46072</v>
      </c>
      <c r="K323" s="13">
        <v>112.38</v>
      </c>
      <c r="L323" s="11">
        <v>46049</v>
      </c>
      <c r="M323" s="14">
        <v>-23</v>
      </c>
      <c r="N323" s="14">
        <f t="shared" ref="N323:N386" si="20">L323-F323</f>
        <v>7</v>
      </c>
      <c r="O323" s="32">
        <f t="shared" ref="O323:O386" si="21">M323*K323</f>
        <v>-2584.7399999999998</v>
      </c>
      <c r="P323" s="32">
        <f t="shared" ref="P323:P386" si="22">N323*K323</f>
        <v>786.66</v>
      </c>
      <c r="Q323" s="14">
        <f t="shared" ref="Q323:Q386" si="23">J323-F323</f>
        <v>30</v>
      </c>
    </row>
    <row r="324" spans="1:17" x14ac:dyDescent="0.25">
      <c r="A324" s="9" t="s">
        <v>12</v>
      </c>
      <c r="B324" s="9" t="s">
        <v>312</v>
      </c>
      <c r="C324" s="9" t="s">
        <v>313</v>
      </c>
      <c r="D324" s="10">
        <v>1177760491</v>
      </c>
      <c r="E324" s="11">
        <v>46042</v>
      </c>
      <c r="F324" s="11">
        <v>46042</v>
      </c>
      <c r="G324" s="9">
        <v>16475580751</v>
      </c>
      <c r="H324" s="12" t="s">
        <v>392</v>
      </c>
      <c r="I324" s="13">
        <v>1141.46</v>
      </c>
      <c r="J324" s="11">
        <v>46072</v>
      </c>
      <c r="K324" s="13">
        <v>1105.6600000000001</v>
      </c>
      <c r="L324" s="11">
        <v>46049</v>
      </c>
      <c r="M324" s="14">
        <v>-23</v>
      </c>
      <c r="N324" s="14">
        <f t="shared" si="20"/>
        <v>7</v>
      </c>
      <c r="O324" s="32">
        <f t="shared" si="21"/>
        <v>-25430.18</v>
      </c>
      <c r="P324" s="32">
        <f t="shared" si="22"/>
        <v>7739.6200000000008</v>
      </c>
      <c r="Q324" s="14">
        <f t="shared" si="23"/>
        <v>30</v>
      </c>
    </row>
    <row r="325" spans="1:17" x14ac:dyDescent="0.25">
      <c r="A325" s="9" t="s">
        <v>12</v>
      </c>
      <c r="B325" s="9" t="s">
        <v>312</v>
      </c>
      <c r="C325" s="9" t="s">
        <v>313</v>
      </c>
      <c r="D325" s="10">
        <v>1177760491</v>
      </c>
      <c r="E325" s="11">
        <v>46042</v>
      </c>
      <c r="F325" s="11">
        <v>46042</v>
      </c>
      <c r="G325" s="9">
        <v>16475585910</v>
      </c>
      <c r="H325" s="12" t="s">
        <v>393</v>
      </c>
      <c r="I325" s="13">
        <v>429.05</v>
      </c>
      <c r="J325" s="11">
        <v>46072</v>
      </c>
      <c r="K325" s="13">
        <v>390.86</v>
      </c>
      <c r="L325" s="11">
        <v>46049</v>
      </c>
      <c r="M325" s="14">
        <v>-23</v>
      </c>
      <c r="N325" s="14">
        <f t="shared" si="20"/>
        <v>7</v>
      </c>
      <c r="O325" s="32">
        <f t="shared" si="21"/>
        <v>-8989.7800000000007</v>
      </c>
      <c r="P325" s="32">
        <f t="shared" si="22"/>
        <v>2736.02</v>
      </c>
      <c r="Q325" s="14">
        <f t="shared" si="23"/>
        <v>30</v>
      </c>
    </row>
    <row r="326" spans="1:17" x14ac:dyDescent="0.25">
      <c r="A326" s="9" t="s">
        <v>12</v>
      </c>
      <c r="B326" s="9" t="s">
        <v>312</v>
      </c>
      <c r="C326" s="9" t="s">
        <v>313</v>
      </c>
      <c r="D326" s="10">
        <v>1177760491</v>
      </c>
      <c r="E326" s="11">
        <v>46042</v>
      </c>
      <c r="F326" s="11">
        <v>46042</v>
      </c>
      <c r="G326" s="9">
        <v>16476269715</v>
      </c>
      <c r="H326" s="12" t="s">
        <v>394</v>
      </c>
      <c r="I326" s="13">
        <v>1098.05</v>
      </c>
      <c r="J326" s="11">
        <v>46072</v>
      </c>
      <c r="K326" s="13">
        <v>1059.45</v>
      </c>
      <c r="L326" s="11">
        <v>46049</v>
      </c>
      <c r="M326" s="14">
        <v>-23</v>
      </c>
      <c r="N326" s="14">
        <f t="shared" si="20"/>
        <v>7</v>
      </c>
      <c r="O326" s="32">
        <f t="shared" si="21"/>
        <v>-24367.350000000002</v>
      </c>
      <c r="P326" s="32">
        <f t="shared" si="22"/>
        <v>7416.1500000000005</v>
      </c>
      <c r="Q326" s="14">
        <f t="shared" si="23"/>
        <v>30</v>
      </c>
    </row>
    <row r="327" spans="1:17" x14ac:dyDescent="0.25">
      <c r="A327" s="9" t="s">
        <v>12</v>
      </c>
      <c r="B327" s="9" t="s">
        <v>312</v>
      </c>
      <c r="C327" s="9" t="s">
        <v>313</v>
      </c>
      <c r="D327" s="10">
        <v>1177760491</v>
      </c>
      <c r="E327" s="11">
        <v>46042</v>
      </c>
      <c r="F327" s="11">
        <v>46042</v>
      </c>
      <c r="G327" s="9">
        <v>16476269996</v>
      </c>
      <c r="H327" s="12" t="s">
        <v>395</v>
      </c>
      <c r="I327" s="13">
        <v>1611.43</v>
      </c>
      <c r="J327" s="11">
        <v>46072</v>
      </c>
      <c r="K327" s="13">
        <v>1465.99</v>
      </c>
      <c r="L327" s="11">
        <v>46049</v>
      </c>
      <c r="M327" s="14">
        <v>-23</v>
      </c>
      <c r="N327" s="14">
        <f t="shared" si="20"/>
        <v>7</v>
      </c>
      <c r="O327" s="32">
        <f t="shared" si="21"/>
        <v>-33717.769999999997</v>
      </c>
      <c r="P327" s="32">
        <f t="shared" si="22"/>
        <v>10261.93</v>
      </c>
      <c r="Q327" s="14">
        <f t="shared" si="23"/>
        <v>30</v>
      </c>
    </row>
    <row r="328" spans="1:17" x14ac:dyDescent="0.25">
      <c r="A328" s="9" t="s">
        <v>12</v>
      </c>
      <c r="B328" s="9" t="s">
        <v>312</v>
      </c>
      <c r="C328" s="9" t="s">
        <v>313</v>
      </c>
      <c r="D328" s="10">
        <v>1177760491</v>
      </c>
      <c r="E328" s="11">
        <v>46042</v>
      </c>
      <c r="F328" s="11">
        <v>46042</v>
      </c>
      <c r="G328" s="9">
        <v>16476270019</v>
      </c>
      <c r="H328" s="12" t="s">
        <v>396</v>
      </c>
      <c r="I328" s="13">
        <v>33.549999999999997</v>
      </c>
      <c r="J328" s="11">
        <v>46072</v>
      </c>
      <c r="K328" s="13">
        <v>30.5</v>
      </c>
      <c r="L328" s="11">
        <v>46049</v>
      </c>
      <c r="M328" s="14">
        <v>-23</v>
      </c>
      <c r="N328" s="14">
        <f t="shared" si="20"/>
        <v>7</v>
      </c>
      <c r="O328" s="32">
        <f t="shared" si="21"/>
        <v>-701.5</v>
      </c>
      <c r="P328" s="32">
        <f t="shared" si="22"/>
        <v>213.5</v>
      </c>
      <c r="Q328" s="14">
        <f t="shared" si="23"/>
        <v>30</v>
      </c>
    </row>
    <row r="329" spans="1:17" x14ac:dyDescent="0.25">
      <c r="A329" s="9" t="s">
        <v>12</v>
      </c>
      <c r="B329" s="9" t="s">
        <v>312</v>
      </c>
      <c r="C329" s="9" t="s">
        <v>313</v>
      </c>
      <c r="D329" s="10">
        <v>1177760491</v>
      </c>
      <c r="E329" s="11">
        <v>46042</v>
      </c>
      <c r="F329" s="11">
        <v>46042</v>
      </c>
      <c r="G329" s="9">
        <v>16476272449</v>
      </c>
      <c r="H329" s="12" t="s">
        <v>397</v>
      </c>
      <c r="I329" s="13">
        <v>139.19</v>
      </c>
      <c r="J329" s="11">
        <v>46072</v>
      </c>
      <c r="K329" s="13">
        <v>130.47</v>
      </c>
      <c r="L329" s="11">
        <v>46049</v>
      </c>
      <c r="M329" s="14">
        <v>-23</v>
      </c>
      <c r="N329" s="14">
        <f t="shared" si="20"/>
        <v>7</v>
      </c>
      <c r="O329" s="32">
        <f t="shared" si="21"/>
        <v>-3000.81</v>
      </c>
      <c r="P329" s="32">
        <f t="shared" si="22"/>
        <v>913.29</v>
      </c>
      <c r="Q329" s="14">
        <f t="shared" si="23"/>
        <v>30</v>
      </c>
    </row>
    <row r="330" spans="1:17" x14ac:dyDescent="0.25">
      <c r="A330" s="9" t="s">
        <v>12</v>
      </c>
      <c r="B330" s="9" t="s">
        <v>312</v>
      </c>
      <c r="C330" s="9" t="s">
        <v>313</v>
      </c>
      <c r="D330" s="10">
        <v>1177760491</v>
      </c>
      <c r="E330" s="11">
        <v>46042</v>
      </c>
      <c r="F330" s="11">
        <v>46042</v>
      </c>
      <c r="G330" s="9">
        <v>16476277010</v>
      </c>
      <c r="H330" s="12" t="s">
        <v>398</v>
      </c>
      <c r="I330" s="13">
        <v>375.03</v>
      </c>
      <c r="J330" s="11">
        <v>46072</v>
      </c>
      <c r="K330" s="13">
        <v>341.75</v>
      </c>
      <c r="L330" s="11">
        <v>46049</v>
      </c>
      <c r="M330" s="14">
        <v>-23</v>
      </c>
      <c r="N330" s="14">
        <f t="shared" si="20"/>
        <v>7</v>
      </c>
      <c r="O330" s="32">
        <f t="shared" si="21"/>
        <v>-7860.25</v>
      </c>
      <c r="P330" s="32">
        <f t="shared" si="22"/>
        <v>2392.25</v>
      </c>
      <c r="Q330" s="14">
        <f t="shared" si="23"/>
        <v>30</v>
      </c>
    </row>
    <row r="331" spans="1:17" x14ac:dyDescent="0.25">
      <c r="A331" s="9" t="s">
        <v>12</v>
      </c>
      <c r="B331" s="9" t="s">
        <v>312</v>
      </c>
      <c r="C331" s="9" t="s">
        <v>313</v>
      </c>
      <c r="D331" s="10">
        <v>1177760491</v>
      </c>
      <c r="E331" s="11">
        <v>46042</v>
      </c>
      <c r="F331" s="11">
        <v>46042</v>
      </c>
      <c r="G331" s="9">
        <v>16476277258</v>
      </c>
      <c r="H331" s="12" t="s">
        <v>399</v>
      </c>
      <c r="I331" s="13">
        <v>172.38</v>
      </c>
      <c r="J331" s="11">
        <v>46072</v>
      </c>
      <c r="K331" s="13">
        <v>156.71</v>
      </c>
      <c r="L331" s="11">
        <v>46049</v>
      </c>
      <c r="M331" s="14">
        <v>-23</v>
      </c>
      <c r="N331" s="14">
        <f t="shared" si="20"/>
        <v>7</v>
      </c>
      <c r="O331" s="32">
        <f t="shared" si="21"/>
        <v>-3604.3300000000004</v>
      </c>
      <c r="P331" s="32">
        <f t="shared" si="22"/>
        <v>1096.97</v>
      </c>
      <c r="Q331" s="14">
        <f t="shared" si="23"/>
        <v>30</v>
      </c>
    </row>
    <row r="332" spans="1:17" x14ac:dyDescent="0.25">
      <c r="A332" s="9" t="s">
        <v>12</v>
      </c>
      <c r="B332" s="9" t="s">
        <v>312</v>
      </c>
      <c r="C332" s="9" t="s">
        <v>313</v>
      </c>
      <c r="D332" s="10">
        <v>1177760491</v>
      </c>
      <c r="E332" s="11">
        <v>46042</v>
      </c>
      <c r="F332" s="11">
        <v>46042</v>
      </c>
      <c r="G332" s="9">
        <v>16476277335</v>
      </c>
      <c r="H332" s="12" t="s">
        <v>400</v>
      </c>
      <c r="I332" s="13">
        <v>586.65</v>
      </c>
      <c r="J332" s="11">
        <v>46072</v>
      </c>
      <c r="K332" s="13">
        <v>533.32000000000005</v>
      </c>
      <c r="L332" s="11">
        <v>46049</v>
      </c>
      <c r="M332" s="14">
        <v>-23</v>
      </c>
      <c r="N332" s="14">
        <f t="shared" si="20"/>
        <v>7</v>
      </c>
      <c r="O332" s="32">
        <f t="shared" si="21"/>
        <v>-12266.36</v>
      </c>
      <c r="P332" s="32">
        <f t="shared" si="22"/>
        <v>3733.2400000000002</v>
      </c>
      <c r="Q332" s="14">
        <f t="shared" si="23"/>
        <v>30</v>
      </c>
    </row>
    <row r="333" spans="1:17" x14ac:dyDescent="0.25">
      <c r="A333" s="9" t="s">
        <v>12</v>
      </c>
      <c r="B333" s="9" t="s">
        <v>312</v>
      </c>
      <c r="C333" s="9" t="s">
        <v>313</v>
      </c>
      <c r="D333" s="10">
        <v>1177760491</v>
      </c>
      <c r="E333" s="11">
        <v>46042</v>
      </c>
      <c r="F333" s="11">
        <v>46042</v>
      </c>
      <c r="G333" s="9">
        <v>16476289825</v>
      </c>
      <c r="H333" s="12" t="s">
        <v>401</v>
      </c>
      <c r="I333" s="13">
        <v>1149.53</v>
      </c>
      <c r="J333" s="11">
        <v>46072</v>
      </c>
      <c r="K333" s="13">
        <v>1045.03</v>
      </c>
      <c r="L333" s="11">
        <v>46049</v>
      </c>
      <c r="M333" s="14">
        <v>-23</v>
      </c>
      <c r="N333" s="14">
        <f t="shared" si="20"/>
        <v>7</v>
      </c>
      <c r="O333" s="32">
        <f t="shared" si="21"/>
        <v>-24035.69</v>
      </c>
      <c r="P333" s="32">
        <f t="shared" si="22"/>
        <v>7315.21</v>
      </c>
      <c r="Q333" s="14">
        <f t="shared" si="23"/>
        <v>30</v>
      </c>
    </row>
    <row r="334" spans="1:17" x14ac:dyDescent="0.25">
      <c r="A334" s="9" t="s">
        <v>12</v>
      </c>
      <c r="B334" s="9" t="s">
        <v>312</v>
      </c>
      <c r="C334" s="9" t="s">
        <v>313</v>
      </c>
      <c r="D334" s="10">
        <v>1177760491</v>
      </c>
      <c r="E334" s="11">
        <v>46042</v>
      </c>
      <c r="F334" s="11">
        <v>46042</v>
      </c>
      <c r="G334" s="9">
        <v>16476290286</v>
      </c>
      <c r="H334" s="12" t="s">
        <v>402</v>
      </c>
      <c r="I334" s="13">
        <v>1023.45</v>
      </c>
      <c r="J334" s="11">
        <v>46072</v>
      </c>
      <c r="K334" s="13">
        <v>930.41</v>
      </c>
      <c r="L334" s="11">
        <v>46049</v>
      </c>
      <c r="M334" s="14">
        <v>-23</v>
      </c>
      <c r="N334" s="14">
        <f t="shared" si="20"/>
        <v>7</v>
      </c>
      <c r="O334" s="32">
        <f t="shared" si="21"/>
        <v>-21399.43</v>
      </c>
      <c r="P334" s="32">
        <f t="shared" si="22"/>
        <v>6512.87</v>
      </c>
      <c r="Q334" s="14">
        <f t="shared" si="23"/>
        <v>30</v>
      </c>
    </row>
    <row r="335" spans="1:17" x14ac:dyDescent="0.25">
      <c r="A335" s="9" t="s">
        <v>12</v>
      </c>
      <c r="B335" s="9" t="s">
        <v>312</v>
      </c>
      <c r="C335" s="9" t="s">
        <v>313</v>
      </c>
      <c r="D335" s="10">
        <v>1177760491</v>
      </c>
      <c r="E335" s="11">
        <v>46042</v>
      </c>
      <c r="F335" s="11">
        <v>46042</v>
      </c>
      <c r="G335" s="9">
        <v>16476290355</v>
      </c>
      <c r="H335" s="12" t="s">
        <v>403</v>
      </c>
      <c r="I335" s="13">
        <v>1361.17</v>
      </c>
      <c r="J335" s="11">
        <v>46072</v>
      </c>
      <c r="K335" s="13">
        <v>1237.43</v>
      </c>
      <c r="L335" s="11">
        <v>46049</v>
      </c>
      <c r="M335" s="14">
        <v>-23</v>
      </c>
      <c r="N335" s="14">
        <f t="shared" si="20"/>
        <v>7</v>
      </c>
      <c r="O335" s="32">
        <f t="shared" si="21"/>
        <v>-28460.890000000003</v>
      </c>
      <c r="P335" s="32">
        <f t="shared" si="22"/>
        <v>8662.01</v>
      </c>
      <c r="Q335" s="14">
        <f t="shared" si="23"/>
        <v>30</v>
      </c>
    </row>
    <row r="336" spans="1:17" x14ac:dyDescent="0.25">
      <c r="A336" s="9" t="s">
        <v>12</v>
      </c>
      <c r="B336" s="9" t="s">
        <v>312</v>
      </c>
      <c r="C336" s="9" t="s">
        <v>313</v>
      </c>
      <c r="D336" s="10">
        <v>1177760491</v>
      </c>
      <c r="E336" s="11">
        <v>46042</v>
      </c>
      <c r="F336" s="11">
        <v>46042</v>
      </c>
      <c r="G336" s="9">
        <v>16476290430</v>
      </c>
      <c r="H336" s="12" t="s">
        <v>404</v>
      </c>
      <c r="I336" s="13">
        <v>505.64</v>
      </c>
      <c r="J336" s="11">
        <v>46072</v>
      </c>
      <c r="K336" s="13">
        <v>459.67</v>
      </c>
      <c r="L336" s="11">
        <v>46049</v>
      </c>
      <c r="M336" s="14">
        <v>-23</v>
      </c>
      <c r="N336" s="14">
        <f t="shared" si="20"/>
        <v>7</v>
      </c>
      <c r="O336" s="32">
        <f t="shared" si="21"/>
        <v>-10572.41</v>
      </c>
      <c r="P336" s="32">
        <f t="shared" si="22"/>
        <v>3217.69</v>
      </c>
      <c r="Q336" s="14">
        <f t="shared" si="23"/>
        <v>30</v>
      </c>
    </row>
    <row r="337" spans="1:17" x14ac:dyDescent="0.25">
      <c r="A337" s="9" t="s">
        <v>12</v>
      </c>
      <c r="B337" s="9" t="s">
        <v>312</v>
      </c>
      <c r="C337" s="9" t="s">
        <v>313</v>
      </c>
      <c r="D337" s="10">
        <v>1177760491</v>
      </c>
      <c r="E337" s="11">
        <v>46042</v>
      </c>
      <c r="F337" s="11">
        <v>46042</v>
      </c>
      <c r="G337" s="9">
        <v>16476635285</v>
      </c>
      <c r="H337" s="12" t="s">
        <v>405</v>
      </c>
      <c r="I337" s="13">
        <v>987.42</v>
      </c>
      <c r="J337" s="11">
        <v>46072</v>
      </c>
      <c r="K337" s="13">
        <v>897.65</v>
      </c>
      <c r="L337" s="11">
        <v>46049</v>
      </c>
      <c r="M337" s="14">
        <v>-23</v>
      </c>
      <c r="N337" s="14">
        <f t="shared" si="20"/>
        <v>7</v>
      </c>
      <c r="O337" s="32">
        <f t="shared" si="21"/>
        <v>-20645.95</v>
      </c>
      <c r="P337" s="32">
        <f t="shared" si="22"/>
        <v>6283.55</v>
      </c>
      <c r="Q337" s="14">
        <f t="shared" si="23"/>
        <v>30</v>
      </c>
    </row>
    <row r="338" spans="1:17" x14ac:dyDescent="0.25">
      <c r="A338" s="9" t="s">
        <v>12</v>
      </c>
      <c r="B338" s="9" t="s">
        <v>312</v>
      </c>
      <c r="C338" s="9" t="s">
        <v>313</v>
      </c>
      <c r="D338" s="10">
        <v>1177760491</v>
      </c>
      <c r="E338" s="11">
        <v>46042</v>
      </c>
      <c r="F338" s="11">
        <v>46042</v>
      </c>
      <c r="G338" s="9">
        <v>16476638191</v>
      </c>
      <c r="H338" s="12" t="s">
        <v>406</v>
      </c>
      <c r="I338" s="13">
        <v>292.64</v>
      </c>
      <c r="J338" s="11">
        <v>46072</v>
      </c>
      <c r="K338" s="13">
        <v>266.32</v>
      </c>
      <c r="L338" s="11">
        <v>46049</v>
      </c>
      <c r="M338" s="14">
        <v>-23</v>
      </c>
      <c r="N338" s="14">
        <f t="shared" si="20"/>
        <v>7</v>
      </c>
      <c r="O338" s="32">
        <f t="shared" si="21"/>
        <v>-6125.36</v>
      </c>
      <c r="P338" s="32">
        <f t="shared" si="22"/>
        <v>1864.24</v>
      </c>
      <c r="Q338" s="14">
        <f t="shared" si="23"/>
        <v>30</v>
      </c>
    </row>
    <row r="339" spans="1:17" x14ac:dyDescent="0.25">
      <c r="A339" s="9" t="s">
        <v>12</v>
      </c>
      <c r="B339" s="9" t="s">
        <v>312</v>
      </c>
      <c r="C339" s="9" t="s">
        <v>313</v>
      </c>
      <c r="D339" s="10">
        <v>1177760491</v>
      </c>
      <c r="E339" s="11">
        <v>46042</v>
      </c>
      <c r="F339" s="11">
        <v>46042</v>
      </c>
      <c r="G339" s="9">
        <v>16476649314</v>
      </c>
      <c r="H339" s="12" t="s">
        <v>407</v>
      </c>
      <c r="I339" s="13">
        <v>1271.0899999999999</v>
      </c>
      <c r="J339" s="11">
        <v>46072</v>
      </c>
      <c r="K339" s="13">
        <v>1155.54</v>
      </c>
      <c r="L339" s="11">
        <v>46049</v>
      </c>
      <c r="M339" s="14">
        <v>-23</v>
      </c>
      <c r="N339" s="14">
        <f t="shared" si="20"/>
        <v>7</v>
      </c>
      <c r="O339" s="32">
        <f t="shared" si="21"/>
        <v>-26577.42</v>
      </c>
      <c r="P339" s="32">
        <f t="shared" si="22"/>
        <v>8088.78</v>
      </c>
      <c r="Q339" s="14">
        <f t="shared" si="23"/>
        <v>30</v>
      </c>
    </row>
    <row r="340" spans="1:17" x14ac:dyDescent="0.25">
      <c r="A340" s="9" t="s">
        <v>12</v>
      </c>
      <c r="B340" s="9" t="s">
        <v>312</v>
      </c>
      <c r="C340" s="9" t="s">
        <v>313</v>
      </c>
      <c r="D340" s="10">
        <v>1177760491</v>
      </c>
      <c r="E340" s="11">
        <v>46042</v>
      </c>
      <c r="F340" s="11">
        <v>46042</v>
      </c>
      <c r="G340" s="9">
        <v>16476661731</v>
      </c>
      <c r="H340" s="12" t="s">
        <v>408</v>
      </c>
      <c r="I340" s="13">
        <v>442.59</v>
      </c>
      <c r="J340" s="11">
        <v>46072</v>
      </c>
      <c r="K340" s="13">
        <v>402.35</v>
      </c>
      <c r="L340" s="11">
        <v>46049</v>
      </c>
      <c r="M340" s="14">
        <v>-23</v>
      </c>
      <c r="N340" s="14">
        <f t="shared" si="20"/>
        <v>7</v>
      </c>
      <c r="O340" s="32">
        <f t="shared" si="21"/>
        <v>-9254.0500000000011</v>
      </c>
      <c r="P340" s="32">
        <f t="shared" si="22"/>
        <v>2816.4500000000003</v>
      </c>
      <c r="Q340" s="14">
        <f t="shared" si="23"/>
        <v>30</v>
      </c>
    </row>
    <row r="341" spans="1:17" x14ac:dyDescent="0.25">
      <c r="A341" s="9" t="s">
        <v>12</v>
      </c>
      <c r="B341" s="9" t="s">
        <v>312</v>
      </c>
      <c r="C341" s="9" t="s">
        <v>313</v>
      </c>
      <c r="D341" s="10">
        <v>1177760491</v>
      </c>
      <c r="E341" s="11">
        <v>46042</v>
      </c>
      <c r="F341" s="11">
        <v>46042</v>
      </c>
      <c r="G341" s="9">
        <v>16476662445</v>
      </c>
      <c r="H341" s="12" t="s">
        <v>409</v>
      </c>
      <c r="I341" s="13">
        <v>433.59</v>
      </c>
      <c r="J341" s="11">
        <v>46072</v>
      </c>
      <c r="K341" s="13">
        <v>394.17</v>
      </c>
      <c r="L341" s="11">
        <v>46049</v>
      </c>
      <c r="M341" s="14">
        <v>-23</v>
      </c>
      <c r="N341" s="14">
        <f t="shared" si="20"/>
        <v>7</v>
      </c>
      <c r="O341" s="32">
        <f t="shared" si="21"/>
        <v>-9065.91</v>
      </c>
      <c r="P341" s="32">
        <f t="shared" si="22"/>
        <v>2759.19</v>
      </c>
      <c r="Q341" s="14">
        <f t="shared" si="23"/>
        <v>30</v>
      </c>
    </row>
    <row r="342" spans="1:17" x14ac:dyDescent="0.25">
      <c r="A342" s="9" t="s">
        <v>12</v>
      </c>
      <c r="B342" s="9" t="s">
        <v>312</v>
      </c>
      <c r="C342" s="9" t="s">
        <v>313</v>
      </c>
      <c r="D342" s="10">
        <v>1177760491</v>
      </c>
      <c r="E342" s="11">
        <v>46042</v>
      </c>
      <c r="F342" s="11">
        <v>46042</v>
      </c>
      <c r="G342" s="9">
        <v>16476662697</v>
      </c>
      <c r="H342" s="12" t="s">
        <v>410</v>
      </c>
      <c r="I342" s="13">
        <v>1086.48</v>
      </c>
      <c r="J342" s="11">
        <v>46072</v>
      </c>
      <c r="K342" s="13">
        <v>987.71</v>
      </c>
      <c r="L342" s="11">
        <v>46049</v>
      </c>
      <c r="M342" s="14">
        <v>-23</v>
      </c>
      <c r="N342" s="14">
        <f t="shared" si="20"/>
        <v>7</v>
      </c>
      <c r="O342" s="32">
        <f t="shared" si="21"/>
        <v>-22717.33</v>
      </c>
      <c r="P342" s="32">
        <f t="shared" si="22"/>
        <v>6913.97</v>
      </c>
      <c r="Q342" s="14">
        <f t="shared" si="23"/>
        <v>30</v>
      </c>
    </row>
    <row r="343" spans="1:17" x14ac:dyDescent="0.25">
      <c r="A343" s="9" t="s">
        <v>12</v>
      </c>
      <c r="B343" s="9" t="s">
        <v>312</v>
      </c>
      <c r="C343" s="9" t="s">
        <v>313</v>
      </c>
      <c r="D343" s="10">
        <v>1177760491</v>
      </c>
      <c r="E343" s="11">
        <v>46042</v>
      </c>
      <c r="F343" s="11">
        <v>46042</v>
      </c>
      <c r="G343" s="9">
        <v>16476663502</v>
      </c>
      <c r="H343" s="12" t="s">
        <v>411</v>
      </c>
      <c r="I343" s="13">
        <v>168.98</v>
      </c>
      <c r="J343" s="11">
        <v>46072</v>
      </c>
      <c r="K343" s="13">
        <v>154.12</v>
      </c>
      <c r="L343" s="11">
        <v>46049</v>
      </c>
      <c r="M343" s="14">
        <v>-23</v>
      </c>
      <c r="N343" s="14">
        <f t="shared" si="20"/>
        <v>7</v>
      </c>
      <c r="O343" s="32">
        <f t="shared" si="21"/>
        <v>-3544.76</v>
      </c>
      <c r="P343" s="32">
        <f t="shared" si="22"/>
        <v>1078.8400000000001</v>
      </c>
      <c r="Q343" s="14">
        <f t="shared" si="23"/>
        <v>30</v>
      </c>
    </row>
    <row r="344" spans="1:17" x14ac:dyDescent="0.25">
      <c r="A344" s="9" t="s">
        <v>12</v>
      </c>
      <c r="B344" s="9" t="s">
        <v>312</v>
      </c>
      <c r="C344" s="9" t="s">
        <v>313</v>
      </c>
      <c r="D344" s="10">
        <v>1177760491</v>
      </c>
      <c r="E344" s="11">
        <v>46042</v>
      </c>
      <c r="F344" s="11">
        <v>46042</v>
      </c>
      <c r="G344" s="9">
        <v>16476664728</v>
      </c>
      <c r="H344" s="12" t="s">
        <v>412</v>
      </c>
      <c r="I344" s="13">
        <v>667.69</v>
      </c>
      <c r="J344" s="11">
        <v>46072</v>
      </c>
      <c r="K344" s="13">
        <v>606.99</v>
      </c>
      <c r="L344" s="11">
        <v>46049</v>
      </c>
      <c r="M344" s="14">
        <v>-23</v>
      </c>
      <c r="N344" s="14">
        <f t="shared" si="20"/>
        <v>7</v>
      </c>
      <c r="O344" s="32">
        <f t="shared" si="21"/>
        <v>-13960.77</v>
      </c>
      <c r="P344" s="32">
        <f t="shared" si="22"/>
        <v>4248.93</v>
      </c>
      <c r="Q344" s="14">
        <f t="shared" si="23"/>
        <v>30</v>
      </c>
    </row>
    <row r="345" spans="1:17" x14ac:dyDescent="0.25">
      <c r="A345" s="9" t="s">
        <v>12</v>
      </c>
      <c r="B345" s="9" t="s">
        <v>312</v>
      </c>
      <c r="C345" s="9" t="s">
        <v>313</v>
      </c>
      <c r="D345" s="10">
        <v>1177760491</v>
      </c>
      <c r="E345" s="11">
        <v>46042</v>
      </c>
      <c r="F345" s="11">
        <v>46042</v>
      </c>
      <c r="G345" s="9">
        <v>16476665366</v>
      </c>
      <c r="H345" s="12" t="s">
        <v>413</v>
      </c>
      <c r="I345" s="13">
        <v>351.05</v>
      </c>
      <c r="J345" s="11">
        <v>46072</v>
      </c>
      <c r="K345" s="13">
        <v>313.68</v>
      </c>
      <c r="L345" s="11">
        <v>46049</v>
      </c>
      <c r="M345" s="14">
        <v>-23</v>
      </c>
      <c r="N345" s="14">
        <f t="shared" si="20"/>
        <v>7</v>
      </c>
      <c r="O345" s="32">
        <f t="shared" si="21"/>
        <v>-7214.64</v>
      </c>
      <c r="P345" s="32">
        <f t="shared" si="22"/>
        <v>2195.7600000000002</v>
      </c>
      <c r="Q345" s="14">
        <f t="shared" si="23"/>
        <v>30</v>
      </c>
    </row>
    <row r="346" spans="1:17" x14ac:dyDescent="0.25">
      <c r="A346" s="9" t="s">
        <v>12</v>
      </c>
      <c r="B346" s="9" t="s">
        <v>312</v>
      </c>
      <c r="C346" s="9" t="s">
        <v>313</v>
      </c>
      <c r="D346" s="10">
        <v>1177760491</v>
      </c>
      <c r="E346" s="11">
        <v>46042</v>
      </c>
      <c r="F346" s="11">
        <v>46042</v>
      </c>
      <c r="G346" s="9">
        <v>16476666226</v>
      </c>
      <c r="H346" s="12" t="s">
        <v>414</v>
      </c>
      <c r="I346" s="13">
        <v>312</v>
      </c>
      <c r="J346" s="11">
        <v>46072</v>
      </c>
      <c r="K346" s="13">
        <v>284.45</v>
      </c>
      <c r="L346" s="11">
        <v>46049</v>
      </c>
      <c r="M346" s="14">
        <v>-23</v>
      </c>
      <c r="N346" s="14">
        <f t="shared" si="20"/>
        <v>7</v>
      </c>
      <c r="O346" s="32">
        <f t="shared" si="21"/>
        <v>-6542.3499999999995</v>
      </c>
      <c r="P346" s="32">
        <f t="shared" si="22"/>
        <v>1991.1499999999999</v>
      </c>
      <c r="Q346" s="14">
        <f t="shared" si="23"/>
        <v>30</v>
      </c>
    </row>
    <row r="347" spans="1:17" x14ac:dyDescent="0.25">
      <c r="A347" s="9" t="s">
        <v>12</v>
      </c>
      <c r="B347" s="9" t="s">
        <v>312</v>
      </c>
      <c r="C347" s="9" t="s">
        <v>313</v>
      </c>
      <c r="D347" s="10">
        <v>1177760491</v>
      </c>
      <c r="E347" s="11">
        <v>46042</v>
      </c>
      <c r="F347" s="11">
        <v>46042</v>
      </c>
      <c r="G347" s="9">
        <v>16476666743</v>
      </c>
      <c r="H347" s="12" t="s">
        <v>415</v>
      </c>
      <c r="I347" s="13">
        <v>807.31</v>
      </c>
      <c r="J347" s="11">
        <v>46072</v>
      </c>
      <c r="K347" s="13">
        <v>733.92</v>
      </c>
      <c r="L347" s="11">
        <v>46049</v>
      </c>
      <c r="M347" s="14">
        <v>-23</v>
      </c>
      <c r="N347" s="14">
        <f t="shared" si="20"/>
        <v>7</v>
      </c>
      <c r="O347" s="32">
        <f t="shared" si="21"/>
        <v>-16880.16</v>
      </c>
      <c r="P347" s="32">
        <f t="shared" si="22"/>
        <v>5137.4399999999996</v>
      </c>
      <c r="Q347" s="14">
        <f t="shared" si="23"/>
        <v>30</v>
      </c>
    </row>
    <row r="348" spans="1:17" x14ac:dyDescent="0.25">
      <c r="A348" s="9" t="s">
        <v>12</v>
      </c>
      <c r="B348" s="9" t="s">
        <v>312</v>
      </c>
      <c r="C348" s="9" t="s">
        <v>313</v>
      </c>
      <c r="D348" s="10">
        <v>1177760491</v>
      </c>
      <c r="E348" s="11">
        <v>46042</v>
      </c>
      <c r="F348" s="11">
        <v>46042</v>
      </c>
      <c r="G348" s="9">
        <v>16476671844</v>
      </c>
      <c r="H348" s="12" t="s">
        <v>416</v>
      </c>
      <c r="I348" s="13">
        <v>2252.67</v>
      </c>
      <c r="J348" s="11">
        <v>46072</v>
      </c>
      <c r="K348" s="13">
        <v>2047.88</v>
      </c>
      <c r="L348" s="11">
        <v>46049</v>
      </c>
      <c r="M348" s="14">
        <v>-23</v>
      </c>
      <c r="N348" s="14">
        <f t="shared" si="20"/>
        <v>7</v>
      </c>
      <c r="O348" s="32">
        <f t="shared" si="21"/>
        <v>-47101.240000000005</v>
      </c>
      <c r="P348" s="32">
        <f t="shared" si="22"/>
        <v>14335.16</v>
      </c>
      <c r="Q348" s="14">
        <f t="shared" si="23"/>
        <v>30</v>
      </c>
    </row>
    <row r="349" spans="1:17" x14ac:dyDescent="0.25">
      <c r="A349" s="9" t="s">
        <v>12</v>
      </c>
      <c r="B349" s="9" t="s">
        <v>312</v>
      </c>
      <c r="C349" s="9" t="s">
        <v>313</v>
      </c>
      <c r="D349" s="10">
        <v>1177760491</v>
      </c>
      <c r="E349" s="11">
        <v>46042</v>
      </c>
      <c r="F349" s="11">
        <v>46042</v>
      </c>
      <c r="G349" s="9">
        <v>16476676678</v>
      </c>
      <c r="H349" s="12" t="s">
        <v>417</v>
      </c>
      <c r="I349" s="13">
        <v>694.75</v>
      </c>
      <c r="J349" s="11">
        <v>46072</v>
      </c>
      <c r="K349" s="13">
        <v>631.59</v>
      </c>
      <c r="L349" s="11">
        <v>46049</v>
      </c>
      <c r="M349" s="14">
        <v>-23</v>
      </c>
      <c r="N349" s="14">
        <f t="shared" si="20"/>
        <v>7</v>
      </c>
      <c r="O349" s="32">
        <f t="shared" si="21"/>
        <v>-14526.570000000002</v>
      </c>
      <c r="P349" s="32">
        <f t="shared" si="22"/>
        <v>4421.13</v>
      </c>
      <c r="Q349" s="14">
        <f t="shared" si="23"/>
        <v>30</v>
      </c>
    </row>
    <row r="350" spans="1:17" x14ac:dyDescent="0.25">
      <c r="A350" s="9" t="s">
        <v>12</v>
      </c>
      <c r="B350" s="9" t="s">
        <v>312</v>
      </c>
      <c r="C350" s="9" t="s">
        <v>313</v>
      </c>
      <c r="D350" s="10">
        <v>1177760491</v>
      </c>
      <c r="E350" s="11">
        <v>46042</v>
      </c>
      <c r="F350" s="11">
        <v>46042</v>
      </c>
      <c r="G350" s="9">
        <v>16476679366</v>
      </c>
      <c r="H350" s="12" t="s">
        <v>418</v>
      </c>
      <c r="I350" s="13">
        <v>325.52</v>
      </c>
      <c r="J350" s="11">
        <v>46072</v>
      </c>
      <c r="K350" s="13">
        <v>295.93</v>
      </c>
      <c r="L350" s="11">
        <v>46049</v>
      </c>
      <c r="M350" s="14">
        <v>-23</v>
      </c>
      <c r="N350" s="14">
        <f t="shared" si="20"/>
        <v>7</v>
      </c>
      <c r="O350" s="32">
        <f t="shared" si="21"/>
        <v>-6806.39</v>
      </c>
      <c r="P350" s="32">
        <f t="shared" si="22"/>
        <v>2071.5100000000002</v>
      </c>
      <c r="Q350" s="14">
        <f t="shared" si="23"/>
        <v>30</v>
      </c>
    </row>
    <row r="351" spans="1:17" x14ac:dyDescent="0.25">
      <c r="A351" s="9" t="s">
        <v>12</v>
      </c>
      <c r="B351" s="9" t="s">
        <v>312</v>
      </c>
      <c r="C351" s="9" t="s">
        <v>313</v>
      </c>
      <c r="D351" s="10">
        <v>1177760491</v>
      </c>
      <c r="E351" s="11">
        <v>46042</v>
      </c>
      <c r="F351" s="11">
        <v>46042</v>
      </c>
      <c r="G351" s="9">
        <v>16476679444</v>
      </c>
      <c r="H351" s="12" t="s">
        <v>419</v>
      </c>
      <c r="I351" s="13">
        <v>1578.69</v>
      </c>
      <c r="J351" s="11">
        <v>46072</v>
      </c>
      <c r="K351" s="13">
        <v>1448.81</v>
      </c>
      <c r="L351" s="11">
        <v>46049</v>
      </c>
      <c r="M351" s="14">
        <v>-23</v>
      </c>
      <c r="N351" s="14">
        <f t="shared" si="20"/>
        <v>7</v>
      </c>
      <c r="O351" s="32">
        <f t="shared" si="21"/>
        <v>-33322.629999999997</v>
      </c>
      <c r="P351" s="32">
        <f t="shared" si="22"/>
        <v>10141.67</v>
      </c>
      <c r="Q351" s="14">
        <f t="shared" si="23"/>
        <v>30</v>
      </c>
    </row>
    <row r="352" spans="1:17" x14ac:dyDescent="0.25">
      <c r="A352" s="9" t="s">
        <v>12</v>
      </c>
      <c r="B352" s="9" t="s">
        <v>312</v>
      </c>
      <c r="C352" s="9" t="s">
        <v>313</v>
      </c>
      <c r="D352" s="10">
        <v>1177760491</v>
      </c>
      <c r="E352" s="11">
        <v>46042</v>
      </c>
      <c r="F352" s="11">
        <v>46042</v>
      </c>
      <c r="G352" s="9">
        <v>16476679465</v>
      </c>
      <c r="H352" s="12" t="s">
        <v>420</v>
      </c>
      <c r="I352" s="13">
        <v>649.73</v>
      </c>
      <c r="J352" s="11">
        <v>46072</v>
      </c>
      <c r="K352" s="13">
        <v>590.66</v>
      </c>
      <c r="L352" s="11">
        <v>46049</v>
      </c>
      <c r="M352" s="14">
        <v>-23</v>
      </c>
      <c r="N352" s="14">
        <f t="shared" si="20"/>
        <v>7</v>
      </c>
      <c r="O352" s="32">
        <f t="shared" si="21"/>
        <v>-13585.179999999998</v>
      </c>
      <c r="P352" s="32">
        <f t="shared" si="22"/>
        <v>4134.62</v>
      </c>
      <c r="Q352" s="14">
        <f t="shared" si="23"/>
        <v>30</v>
      </c>
    </row>
    <row r="353" spans="1:17" x14ac:dyDescent="0.25">
      <c r="A353" s="9" t="s">
        <v>12</v>
      </c>
      <c r="B353" s="9" t="s">
        <v>312</v>
      </c>
      <c r="C353" s="9" t="s">
        <v>313</v>
      </c>
      <c r="D353" s="10">
        <v>1177760491</v>
      </c>
      <c r="E353" s="11">
        <v>46042</v>
      </c>
      <c r="F353" s="11">
        <v>46042</v>
      </c>
      <c r="G353" s="9">
        <v>16476973293</v>
      </c>
      <c r="H353" s="12" t="s">
        <v>421</v>
      </c>
      <c r="I353" s="13">
        <v>60.54</v>
      </c>
      <c r="J353" s="11">
        <v>46072</v>
      </c>
      <c r="K353" s="13">
        <v>55.04</v>
      </c>
      <c r="L353" s="11">
        <v>46049</v>
      </c>
      <c r="M353" s="14">
        <v>-23</v>
      </c>
      <c r="N353" s="14">
        <f t="shared" si="20"/>
        <v>7</v>
      </c>
      <c r="O353" s="32">
        <f t="shared" si="21"/>
        <v>-1265.92</v>
      </c>
      <c r="P353" s="32">
        <f t="shared" si="22"/>
        <v>385.28</v>
      </c>
      <c r="Q353" s="14">
        <f t="shared" si="23"/>
        <v>30</v>
      </c>
    </row>
    <row r="354" spans="1:17" x14ac:dyDescent="0.25">
      <c r="A354" s="9" t="s">
        <v>12</v>
      </c>
      <c r="B354" s="9" t="s">
        <v>312</v>
      </c>
      <c r="C354" s="9" t="s">
        <v>422</v>
      </c>
      <c r="D354" s="10">
        <v>1228620496</v>
      </c>
      <c r="E354" s="11">
        <v>46043</v>
      </c>
      <c r="F354" s="11">
        <v>46043</v>
      </c>
      <c r="G354" s="9">
        <v>16482456739</v>
      </c>
      <c r="H354" s="12">
        <v>9</v>
      </c>
      <c r="I354" s="13">
        <v>3929.93</v>
      </c>
      <c r="J354" s="11">
        <v>46073</v>
      </c>
      <c r="K354" s="13">
        <v>3221.25</v>
      </c>
      <c r="L354" s="11">
        <v>46048</v>
      </c>
      <c r="M354" s="14">
        <v>-25</v>
      </c>
      <c r="N354" s="14">
        <f t="shared" si="20"/>
        <v>5</v>
      </c>
      <c r="O354" s="32">
        <f t="shared" si="21"/>
        <v>-80531.25</v>
      </c>
      <c r="P354" s="32">
        <f t="shared" si="22"/>
        <v>16106.25</v>
      </c>
      <c r="Q354" s="14">
        <f t="shared" si="23"/>
        <v>30</v>
      </c>
    </row>
    <row r="355" spans="1:17" x14ac:dyDescent="0.25">
      <c r="A355" s="9" t="s">
        <v>12</v>
      </c>
      <c r="B355" s="9" t="s">
        <v>312</v>
      </c>
      <c r="C355" s="9" t="s">
        <v>367</v>
      </c>
      <c r="D355" s="10">
        <v>2616630022</v>
      </c>
      <c r="E355" s="11">
        <v>46043</v>
      </c>
      <c r="F355" s="11">
        <v>46043</v>
      </c>
      <c r="G355" s="9">
        <v>16484517202</v>
      </c>
      <c r="H355" s="12">
        <v>2260006122</v>
      </c>
      <c r="I355" s="13">
        <v>43074.720000000001</v>
      </c>
      <c r="J355" s="11">
        <v>46073</v>
      </c>
      <c r="K355" s="13">
        <v>32975.129999999997</v>
      </c>
      <c r="L355" s="11">
        <v>46048</v>
      </c>
      <c r="M355" s="14">
        <v>-25</v>
      </c>
      <c r="N355" s="14">
        <f t="shared" si="20"/>
        <v>5</v>
      </c>
      <c r="O355" s="32">
        <f t="shared" si="21"/>
        <v>-824378.24999999988</v>
      </c>
      <c r="P355" s="32">
        <f t="shared" si="22"/>
        <v>164875.65</v>
      </c>
      <c r="Q355" s="14">
        <f t="shared" si="23"/>
        <v>30</v>
      </c>
    </row>
    <row r="356" spans="1:17" x14ac:dyDescent="0.25">
      <c r="A356" s="9" t="s">
        <v>12</v>
      </c>
      <c r="B356" s="9" t="s">
        <v>312</v>
      </c>
      <c r="C356" s="9" t="s">
        <v>367</v>
      </c>
      <c r="D356" s="10">
        <v>2616630022</v>
      </c>
      <c r="E356" s="11">
        <v>46043</v>
      </c>
      <c r="F356" s="11">
        <v>46043</v>
      </c>
      <c r="G356" s="9">
        <v>16484558016</v>
      </c>
      <c r="H356" s="12">
        <v>2260006123</v>
      </c>
      <c r="I356" s="13">
        <v>3084.9</v>
      </c>
      <c r="J356" s="11">
        <v>46073</v>
      </c>
      <c r="K356" s="13">
        <v>2528.61</v>
      </c>
      <c r="L356" s="11">
        <v>46077</v>
      </c>
      <c r="M356" s="14">
        <v>4</v>
      </c>
      <c r="N356" s="14">
        <f t="shared" si="20"/>
        <v>34</v>
      </c>
      <c r="O356" s="32">
        <f t="shared" si="21"/>
        <v>10114.44</v>
      </c>
      <c r="P356" s="32">
        <f t="shared" si="22"/>
        <v>85972.74</v>
      </c>
      <c r="Q356" s="14">
        <f t="shared" si="23"/>
        <v>30</v>
      </c>
    </row>
    <row r="357" spans="1:17" x14ac:dyDescent="0.25">
      <c r="A357" s="9" t="s">
        <v>12</v>
      </c>
      <c r="B357" s="9" t="s">
        <v>312</v>
      </c>
      <c r="C357" s="9" t="s">
        <v>368</v>
      </c>
      <c r="D357" s="10">
        <v>7516911000</v>
      </c>
      <c r="E357" s="11">
        <v>46045</v>
      </c>
      <c r="F357" s="11">
        <v>46045</v>
      </c>
      <c r="G357" s="9">
        <v>16494709498</v>
      </c>
      <c r="H357" s="12" t="s">
        <v>423</v>
      </c>
      <c r="I357" s="13">
        <v>47.3</v>
      </c>
      <c r="J357" s="11">
        <v>46075</v>
      </c>
      <c r="K357" s="13">
        <v>38.770000000000003</v>
      </c>
      <c r="L357" s="11">
        <v>46059</v>
      </c>
      <c r="M357" s="14">
        <v>-16</v>
      </c>
      <c r="N357" s="14">
        <f t="shared" si="20"/>
        <v>14</v>
      </c>
      <c r="O357" s="32">
        <f t="shared" si="21"/>
        <v>-620.32000000000005</v>
      </c>
      <c r="P357" s="32">
        <f t="shared" si="22"/>
        <v>542.78000000000009</v>
      </c>
      <c r="Q357" s="14">
        <f t="shared" si="23"/>
        <v>30</v>
      </c>
    </row>
    <row r="358" spans="1:17" x14ac:dyDescent="0.25">
      <c r="A358" s="9" t="s">
        <v>12</v>
      </c>
      <c r="B358" s="9" t="s">
        <v>312</v>
      </c>
      <c r="C358" s="9" t="s">
        <v>370</v>
      </c>
      <c r="D358" s="10">
        <v>9771701001</v>
      </c>
      <c r="E358" s="11">
        <v>46045</v>
      </c>
      <c r="F358" s="11">
        <v>46045</v>
      </c>
      <c r="G358" s="9">
        <v>16494977914</v>
      </c>
      <c r="H358" s="12" t="s">
        <v>424</v>
      </c>
      <c r="I358" s="13">
        <v>28.56</v>
      </c>
      <c r="J358" s="11">
        <v>46075</v>
      </c>
      <c r="K358" s="13">
        <v>23.41</v>
      </c>
      <c r="L358" s="11">
        <v>46052</v>
      </c>
      <c r="M358" s="14">
        <v>-23</v>
      </c>
      <c r="N358" s="14">
        <f t="shared" si="20"/>
        <v>7</v>
      </c>
      <c r="O358" s="32">
        <f t="shared" si="21"/>
        <v>-538.42999999999995</v>
      </c>
      <c r="P358" s="32">
        <f t="shared" si="22"/>
        <v>163.87</v>
      </c>
      <c r="Q358" s="14">
        <f t="shared" si="23"/>
        <v>30</v>
      </c>
    </row>
    <row r="359" spans="1:17" x14ac:dyDescent="0.25">
      <c r="A359" s="9" t="s">
        <v>12</v>
      </c>
      <c r="B359" s="9" t="s">
        <v>312</v>
      </c>
      <c r="C359" s="9" t="s">
        <v>171</v>
      </c>
      <c r="D359" s="10">
        <v>97103880585</v>
      </c>
      <c r="E359" s="11">
        <v>46046</v>
      </c>
      <c r="F359" s="11">
        <v>46046</v>
      </c>
      <c r="G359" s="9">
        <v>16504510944</v>
      </c>
      <c r="H359" s="12">
        <v>1026008393</v>
      </c>
      <c r="I359" s="13">
        <v>70</v>
      </c>
      <c r="J359" s="11">
        <v>46076</v>
      </c>
      <c r="K359" s="13">
        <v>70</v>
      </c>
      <c r="L359" s="11">
        <v>46057</v>
      </c>
      <c r="M359" s="14">
        <v>-19</v>
      </c>
      <c r="N359" s="14">
        <f t="shared" si="20"/>
        <v>11</v>
      </c>
      <c r="O359" s="32">
        <f t="shared" si="21"/>
        <v>-1330</v>
      </c>
      <c r="P359" s="32">
        <f t="shared" si="22"/>
        <v>770</v>
      </c>
      <c r="Q359" s="14">
        <f t="shared" si="23"/>
        <v>30</v>
      </c>
    </row>
    <row r="360" spans="1:17" x14ac:dyDescent="0.25">
      <c r="A360" s="9" t="s">
        <v>12</v>
      </c>
      <c r="B360" s="9" t="s">
        <v>312</v>
      </c>
      <c r="C360" s="9" t="s">
        <v>171</v>
      </c>
      <c r="D360" s="10">
        <v>97103880585</v>
      </c>
      <c r="E360" s="11">
        <v>46046</v>
      </c>
      <c r="F360" s="11">
        <v>46046</v>
      </c>
      <c r="G360" s="9">
        <v>16504515779</v>
      </c>
      <c r="H360" s="12">
        <v>1026009980</v>
      </c>
      <c r="I360" s="13">
        <v>163.18</v>
      </c>
      <c r="J360" s="11">
        <v>46076</v>
      </c>
      <c r="K360" s="13">
        <v>163.18</v>
      </c>
      <c r="L360" s="11">
        <v>46057</v>
      </c>
      <c r="M360" s="14">
        <v>-19</v>
      </c>
      <c r="N360" s="14">
        <f t="shared" si="20"/>
        <v>11</v>
      </c>
      <c r="O360" s="32">
        <f t="shared" si="21"/>
        <v>-3100.42</v>
      </c>
      <c r="P360" s="32">
        <f t="shared" si="22"/>
        <v>1794.98</v>
      </c>
      <c r="Q360" s="14">
        <f t="shared" si="23"/>
        <v>30</v>
      </c>
    </row>
    <row r="361" spans="1:17" x14ac:dyDescent="0.25">
      <c r="A361" s="9" t="s">
        <v>12</v>
      </c>
      <c r="B361" s="9" t="s">
        <v>312</v>
      </c>
      <c r="C361" s="9" t="s">
        <v>425</v>
      </c>
      <c r="D361" s="10">
        <v>2259990402</v>
      </c>
      <c r="E361" s="11">
        <v>46048</v>
      </c>
      <c r="F361" s="11">
        <v>46048</v>
      </c>
      <c r="G361" s="9">
        <v>16510284085</v>
      </c>
      <c r="H361" s="12" t="s">
        <v>426</v>
      </c>
      <c r="I361" s="13">
        <v>962</v>
      </c>
      <c r="J361" s="11">
        <v>46078</v>
      </c>
      <c r="K361" s="13">
        <v>925</v>
      </c>
      <c r="L361" s="11">
        <v>46093</v>
      </c>
      <c r="M361" s="14">
        <v>15</v>
      </c>
      <c r="N361" s="14">
        <f t="shared" si="20"/>
        <v>45</v>
      </c>
      <c r="O361" s="32">
        <f t="shared" si="21"/>
        <v>13875</v>
      </c>
      <c r="P361" s="32">
        <f t="shared" si="22"/>
        <v>41625</v>
      </c>
      <c r="Q361" s="14">
        <f t="shared" si="23"/>
        <v>30</v>
      </c>
    </row>
    <row r="362" spans="1:17" x14ac:dyDescent="0.25">
      <c r="A362" s="9" t="s">
        <v>12</v>
      </c>
      <c r="B362" s="9" t="s">
        <v>312</v>
      </c>
      <c r="C362" s="9" t="s">
        <v>373</v>
      </c>
      <c r="D362" s="10">
        <v>1219980529</v>
      </c>
      <c r="E362" s="11">
        <v>46051</v>
      </c>
      <c r="F362" s="11">
        <v>46051</v>
      </c>
      <c r="G362" s="9">
        <v>16530236302</v>
      </c>
      <c r="H362" s="12" t="s">
        <v>427</v>
      </c>
      <c r="I362" s="13">
        <v>4647.46</v>
      </c>
      <c r="J362" s="11">
        <v>46081</v>
      </c>
      <c r="K362" s="13">
        <v>3809.39</v>
      </c>
      <c r="L362" s="11">
        <v>46058</v>
      </c>
      <c r="M362" s="14">
        <v>-23</v>
      </c>
      <c r="N362" s="14">
        <f t="shared" si="20"/>
        <v>7</v>
      </c>
      <c r="O362" s="32">
        <f t="shared" si="21"/>
        <v>-87615.97</v>
      </c>
      <c r="P362" s="32">
        <f t="shared" si="22"/>
        <v>26665.73</v>
      </c>
      <c r="Q362" s="14">
        <f t="shared" si="23"/>
        <v>30</v>
      </c>
    </row>
    <row r="363" spans="1:17" x14ac:dyDescent="0.25">
      <c r="A363" s="9" t="s">
        <v>12</v>
      </c>
      <c r="B363" s="9" t="s">
        <v>312</v>
      </c>
      <c r="C363" s="9" t="s">
        <v>428</v>
      </c>
      <c r="D363" s="10">
        <v>80037830157</v>
      </c>
      <c r="E363" s="11">
        <v>46055</v>
      </c>
      <c r="F363" s="11">
        <v>46055</v>
      </c>
      <c r="G363" s="9">
        <v>16555885908</v>
      </c>
      <c r="H363" s="12" t="s">
        <v>429</v>
      </c>
      <c r="I363" s="13">
        <v>552</v>
      </c>
      <c r="J363" s="11">
        <v>46085</v>
      </c>
      <c r="K363" s="13">
        <v>552</v>
      </c>
      <c r="L363" s="11">
        <v>46065</v>
      </c>
      <c r="M363" s="14">
        <v>-20</v>
      </c>
      <c r="N363" s="14">
        <f t="shared" si="20"/>
        <v>10</v>
      </c>
      <c r="O363" s="32">
        <f t="shared" si="21"/>
        <v>-11040</v>
      </c>
      <c r="P363" s="32">
        <f t="shared" si="22"/>
        <v>5520</v>
      </c>
      <c r="Q363" s="14">
        <f t="shared" si="23"/>
        <v>30</v>
      </c>
    </row>
    <row r="364" spans="1:17" x14ac:dyDescent="0.25">
      <c r="A364" s="9" t="s">
        <v>12</v>
      </c>
      <c r="B364" s="9" t="s">
        <v>312</v>
      </c>
      <c r="C364" s="9" t="s">
        <v>380</v>
      </c>
      <c r="D364" s="10">
        <v>17851171003</v>
      </c>
      <c r="E364" s="11">
        <v>46056</v>
      </c>
      <c r="F364" s="11">
        <v>46056</v>
      </c>
      <c r="G364" s="9">
        <v>16560211314</v>
      </c>
      <c r="H364" s="12">
        <v>9600941298</v>
      </c>
      <c r="I364" s="13">
        <v>5433.93</v>
      </c>
      <c r="J364" s="11">
        <v>46086</v>
      </c>
      <c r="K364" s="13">
        <v>4454.04</v>
      </c>
      <c r="L364" s="11">
        <v>46066</v>
      </c>
      <c r="M364" s="14">
        <v>-20</v>
      </c>
      <c r="N364" s="14">
        <f t="shared" si="20"/>
        <v>10</v>
      </c>
      <c r="O364" s="32">
        <f t="shared" si="21"/>
        <v>-89080.8</v>
      </c>
      <c r="P364" s="32">
        <f t="shared" si="22"/>
        <v>44540.4</v>
      </c>
      <c r="Q364" s="14">
        <f t="shared" si="23"/>
        <v>30</v>
      </c>
    </row>
    <row r="365" spans="1:17" x14ac:dyDescent="0.25">
      <c r="A365" s="9" t="s">
        <v>12</v>
      </c>
      <c r="B365" s="9" t="s">
        <v>312</v>
      </c>
      <c r="C365" s="9" t="s">
        <v>430</v>
      </c>
      <c r="D365" s="10">
        <v>6188330150</v>
      </c>
      <c r="E365" s="11">
        <v>46058</v>
      </c>
      <c r="F365" s="11">
        <v>46058</v>
      </c>
      <c r="G365" s="9">
        <v>16588656918</v>
      </c>
      <c r="H365" s="12">
        <v>2105235</v>
      </c>
      <c r="I365" s="13">
        <v>671</v>
      </c>
      <c r="J365" s="11">
        <v>46088</v>
      </c>
      <c r="K365" s="13">
        <v>550</v>
      </c>
      <c r="L365" s="11">
        <v>46065</v>
      </c>
      <c r="M365" s="14">
        <v>-23</v>
      </c>
      <c r="N365" s="14">
        <f t="shared" si="20"/>
        <v>7</v>
      </c>
      <c r="O365" s="32">
        <f t="shared" si="21"/>
        <v>-12650</v>
      </c>
      <c r="P365" s="32">
        <f t="shared" si="22"/>
        <v>3850</v>
      </c>
      <c r="Q365" s="14">
        <f t="shared" si="23"/>
        <v>30</v>
      </c>
    </row>
    <row r="366" spans="1:17" x14ac:dyDescent="0.25">
      <c r="A366" s="9" t="s">
        <v>12</v>
      </c>
      <c r="B366" s="9" t="s">
        <v>312</v>
      </c>
      <c r="C366" s="9" t="s">
        <v>176</v>
      </c>
      <c r="D366" s="10">
        <v>488410010</v>
      </c>
      <c r="E366" s="11">
        <v>46058</v>
      </c>
      <c r="F366" s="11">
        <v>46058</v>
      </c>
      <c r="G366" s="9">
        <v>16589684747</v>
      </c>
      <c r="H366" s="12">
        <v>302680008029</v>
      </c>
      <c r="I366" s="13">
        <v>293.83</v>
      </c>
      <c r="J366" s="11">
        <v>46088</v>
      </c>
      <c r="K366" s="13">
        <v>250.16</v>
      </c>
      <c r="L366" s="11">
        <v>46071</v>
      </c>
      <c r="M366" s="14">
        <v>-17</v>
      </c>
      <c r="N366" s="14">
        <f t="shared" si="20"/>
        <v>13</v>
      </c>
      <c r="O366" s="32">
        <f t="shared" si="21"/>
        <v>-4252.72</v>
      </c>
      <c r="P366" s="32">
        <f t="shared" si="22"/>
        <v>3252.08</v>
      </c>
      <c r="Q366" s="14">
        <f t="shared" si="23"/>
        <v>30</v>
      </c>
    </row>
    <row r="367" spans="1:17" x14ac:dyDescent="0.25">
      <c r="A367" s="9" t="s">
        <v>12</v>
      </c>
      <c r="B367" s="9" t="s">
        <v>312</v>
      </c>
      <c r="C367" s="9" t="s">
        <v>176</v>
      </c>
      <c r="D367" s="10">
        <v>488410010</v>
      </c>
      <c r="E367" s="11">
        <v>46058</v>
      </c>
      <c r="F367" s="11">
        <v>46058</v>
      </c>
      <c r="G367" s="9">
        <v>16589684807</v>
      </c>
      <c r="H367" s="12">
        <v>302680008031</v>
      </c>
      <c r="I367" s="13">
        <v>213.14</v>
      </c>
      <c r="J367" s="11">
        <v>46088</v>
      </c>
      <c r="K367" s="13">
        <v>170.05</v>
      </c>
      <c r="L367" s="11">
        <v>46071</v>
      </c>
      <c r="M367" s="14">
        <v>-17</v>
      </c>
      <c r="N367" s="14">
        <f t="shared" si="20"/>
        <v>13</v>
      </c>
      <c r="O367" s="32">
        <f t="shared" si="21"/>
        <v>-2890.8500000000004</v>
      </c>
      <c r="P367" s="32">
        <f t="shared" si="22"/>
        <v>2210.65</v>
      </c>
      <c r="Q367" s="14">
        <f t="shared" si="23"/>
        <v>30</v>
      </c>
    </row>
    <row r="368" spans="1:17" x14ac:dyDescent="0.25">
      <c r="A368" s="9" t="s">
        <v>12</v>
      </c>
      <c r="B368" s="9" t="s">
        <v>312</v>
      </c>
      <c r="C368" s="9" t="s">
        <v>176</v>
      </c>
      <c r="D368" s="10">
        <v>488410010</v>
      </c>
      <c r="E368" s="11">
        <v>46058</v>
      </c>
      <c r="F368" s="11">
        <v>46058</v>
      </c>
      <c r="G368" s="9">
        <v>16589801741</v>
      </c>
      <c r="H368" s="12">
        <v>302680008027</v>
      </c>
      <c r="I368" s="13">
        <v>298.39999999999998</v>
      </c>
      <c r="J368" s="11">
        <v>46088</v>
      </c>
      <c r="K368" s="13">
        <v>253.9</v>
      </c>
      <c r="L368" s="11">
        <v>46071</v>
      </c>
      <c r="M368" s="14">
        <v>-17</v>
      </c>
      <c r="N368" s="14">
        <f t="shared" si="20"/>
        <v>13</v>
      </c>
      <c r="O368" s="32">
        <f t="shared" si="21"/>
        <v>-4316.3</v>
      </c>
      <c r="P368" s="32">
        <f t="shared" si="22"/>
        <v>3300.7000000000003</v>
      </c>
      <c r="Q368" s="14">
        <f t="shared" si="23"/>
        <v>30</v>
      </c>
    </row>
    <row r="369" spans="1:17" x14ac:dyDescent="0.25">
      <c r="A369" s="9" t="s">
        <v>12</v>
      </c>
      <c r="B369" s="9" t="s">
        <v>312</v>
      </c>
      <c r="C369" s="9" t="s">
        <v>176</v>
      </c>
      <c r="D369" s="10">
        <v>488410010</v>
      </c>
      <c r="E369" s="11">
        <v>46058</v>
      </c>
      <c r="F369" s="11">
        <v>46058</v>
      </c>
      <c r="G369" s="9">
        <v>16589803956</v>
      </c>
      <c r="H369" s="12">
        <v>302680008016</v>
      </c>
      <c r="I369" s="13">
        <v>228.56</v>
      </c>
      <c r="J369" s="11">
        <v>46088</v>
      </c>
      <c r="K369" s="13">
        <v>182.69</v>
      </c>
      <c r="L369" s="11">
        <v>46071</v>
      </c>
      <c r="M369" s="14">
        <v>-17</v>
      </c>
      <c r="N369" s="14">
        <f t="shared" si="20"/>
        <v>13</v>
      </c>
      <c r="O369" s="32">
        <f t="shared" si="21"/>
        <v>-3105.73</v>
      </c>
      <c r="P369" s="32">
        <f t="shared" si="22"/>
        <v>2374.9699999999998</v>
      </c>
      <c r="Q369" s="14">
        <f t="shared" si="23"/>
        <v>30</v>
      </c>
    </row>
    <row r="370" spans="1:17" x14ac:dyDescent="0.25">
      <c r="A370" s="9" t="s">
        <v>12</v>
      </c>
      <c r="B370" s="9" t="s">
        <v>312</v>
      </c>
      <c r="C370" s="9" t="s">
        <v>176</v>
      </c>
      <c r="D370" s="10">
        <v>488410010</v>
      </c>
      <c r="E370" s="11">
        <v>46058</v>
      </c>
      <c r="F370" s="11">
        <v>46058</v>
      </c>
      <c r="G370" s="9">
        <v>16589849912</v>
      </c>
      <c r="H370" s="12">
        <v>302680008014</v>
      </c>
      <c r="I370" s="13">
        <v>1838.88</v>
      </c>
      <c r="J370" s="11">
        <v>46088</v>
      </c>
      <c r="K370" s="13">
        <v>1721.46</v>
      </c>
      <c r="L370" s="11">
        <v>46071</v>
      </c>
      <c r="M370" s="14">
        <v>-17</v>
      </c>
      <c r="N370" s="14">
        <f t="shared" si="20"/>
        <v>13</v>
      </c>
      <c r="O370" s="32">
        <f t="shared" si="21"/>
        <v>-29264.82</v>
      </c>
      <c r="P370" s="32">
        <f t="shared" si="22"/>
        <v>22378.98</v>
      </c>
      <c r="Q370" s="14">
        <f t="shared" si="23"/>
        <v>30</v>
      </c>
    </row>
    <row r="371" spans="1:17" x14ac:dyDescent="0.25">
      <c r="A371" s="9" t="s">
        <v>12</v>
      </c>
      <c r="B371" s="9" t="s">
        <v>312</v>
      </c>
      <c r="C371" s="9" t="s">
        <v>323</v>
      </c>
      <c r="D371" s="10">
        <v>3543000370</v>
      </c>
      <c r="E371" s="11">
        <v>46062</v>
      </c>
      <c r="F371" s="11">
        <v>46062</v>
      </c>
      <c r="G371" s="9">
        <v>16611684186</v>
      </c>
      <c r="H371" s="12" t="s">
        <v>431</v>
      </c>
      <c r="I371" s="13">
        <v>3584.36</v>
      </c>
      <c r="J371" s="11">
        <v>46092</v>
      </c>
      <c r="K371" s="13">
        <v>3446.5</v>
      </c>
      <c r="L371" s="11">
        <v>46064</v>
      </c>
      <c r="M371" s="14">
        <v>-28</v>
      </c>
      <c r="N371" s="14">
        <f t="shared" si="20"/>
        <v>2</v>
      </c>
      <c r="O371" s="32">
        <f t="shared" si="21"/>
        <v>-96502</v>
      </c>
      <c r="P371" s="32">
        <f t="shared" si="22"/>
        <v>6893</v>
      </c>
      <c r="Q371" s="14">
        <f t="shared" si="23"/>
        <v>30</v>
      </c>
    </row>
    <row r="372" spans="1:17" x14ac:dyDescent="0.25">
      <c r="A372" s="9" t="s">
        <v>12</v>
      </c>
      <c r="B372" s="9" t="s">
        <v>312</v>
      </c>
      <c r="C372" s="9" t="s">
        <v>378</v>
      </c>
      <c r="D372" s="10">
        <v>9606630961</v>
      </c>
      <c r="E372" s="11">
        <v>46063</v>
      </c>
      <c r="F372" s="11">
        <v>46063</v>
      </c>
      <c r="G372" s="9">
        <v>16621472869</v>
      </c>
      <c r="H372" s="12" t="s">
        <v>432</v>
      </c>
      <c r="I372" s="13">
        <v>15462.98</v>
      </c>
      <c r="J372" s="11">
        <v>46093</v>
      </c>
      <c r="K372" s="13">
        <v>12674.57</v>
      </c>
      <c r="L372" s="11">
        <v>46070</v>
      </c>
      <c r="M372" s="14">
        <v>-23</v>
      </c>
      <c r="N372" s="14">
        <f t="shared" si="20"/>
        <v>7</v>
      </c>
      <c r="O372" s="32">
        <f t="shared" si="21"/>
        <v>-291515.11</v>
      </c>
      <c r="P372" s="32">
        <f t="shared" si="22"/>
        <v>88721.989999999991</v>
      </c>
      <c r="Q372" s="14">
        <f t="shared" si="23"/>
        <v>30</v>
      </c>
    </row>
    <row r="373" spans="1:17" x14ac:dyDescent="0.25">
      <c r="A373" s="9" t="s">
        <v>12</v>
      </c>
      <c r="B373" s="9" t="s">
        <v>312</v>
      </c>
      <c r="C373" s="9" t="s">
        <v>378</v>
      </c>
      <c r="D373" s="10">
        <v>9606630961</v>
      </c>
      <c r="E373" s="11">
        <v>46064</v>
      </c>
      <c r="F373" s="11">
        <v>46064</v>
      </c>
      <c r="G373" s="9">
        <v>16630845528</v>
      </c>
      <c r="H373" s="12" t="s">
        <v>433</v>
      </c>
      <c r="I373" s="13">
        <v>1623.61</v>
      </c>
      <c r="J373" s="11">
        <v>46094</v>
      </c>
      <c r="K373" s="13">
        <v>1330.83</v>
      </c>
      <c r="L373" s="11">
        <v>46070</v>
      </c>
      <c r="M373" s="14">
        <v>-24</v>
      </c>
      <c r="N373" s="14">
        <f t="shared" si="20"/>
        <v>6</v>
      </c>
      <c r="O373" s="32">
        <f t="shared" si="21"/>
        <v>-31939.919999999998</v>
      </c>
      <c r="P373" s="32">
        <f t="shared" si="22"/>
        <v>7984.98</v>
      </c>
      <c r="Q373" s="14">
        <f t="shared" si="23"/>
        <v>30</v>
      </c>
    </row>
    <row r="374" spans="1:17" x14ac:dyDescent="0.25">
      <c r="A374" s="9" t="s">
        <v>12</v>
      </c>
      <c r="B374" s="9" t="s">
        <v>312</v>
      </c>
      <c r="C374" s="9" t="s">
        <v>367</v>
      </c>
      <c r="D374" s="10">
        <v>2616630022</v>
      </c>
      <c r="E374" s="11">
        <v>46069</v>
      </c>
      <c r="F374" s="11">
        <v>46069</v>
      </c>
      <c r="G374" s="9">
        <v>16674954778</v>
      </c>
      <c r="H374" s="12">
        <v>2260021018</v>
      </c>
      <c r="I374" s="13">
        <v>52385.89</v>
      </c>
      <c r="J374" s="11">
        <v>46099</v>
      </c>
      <c r="K374" s="13">
        <v>42939.25</v>
      </c>
      <c r="L374" s="11">
        <v>46079</v>
      </c>
      <c r="M374" s="14">
        <v>-20</v>
      </c>
      <c r="N374" s="14">
        <f t="shared" si="20"/>
        <v>10</v>
      </c>
      <c r="O374" s="32">
        <f t="shared" si="21"/>
        <v>-858785</v>
      </c>
      <c r="P374" s="32">
        <f t="shared" si="22"/>
        <v>429392.5</v>
      </c>
      <c r="Q374" s="14">
        <f t="shared" si="23"/>
        <v>30</v>
      </c>
    </row>
    <row r="375" spans="1:17" x14ac:dyDescent="0.25">
      <c r="A375" s="9" t="s">
        <v>12</v>
      </c>
      <c r="B375" s="9" t="s">
        <v>312</v>
      </c>
      <c r="C375" s="9" t="s">
        <v>367</v>
      </c>
      <c r="D375" s="10">
        <v>2616630022</v>
      </c>
      <c r="E375" s="11">
        <v>46069</v>
      </c>
      <c r="F375" s="11">
        <v>46069</v>
      </c>
      <c r="G375" s="9">
        <v>16675602574</v>
      </c>
      <c r="H375" s="12">
        <v>2260021019</v>
      </c>
      <c r="I375" s="13">
        <v>0.28000000000000003</v>
      </c>
      <c r="J375" s="11">
        <v>46099</v>
      </c>
      <c r="K375" s="13">
        <v>0.23</v>
      </c>
      <c r="L375" s="11">
        <v>46079</v>
      </c>
      <c r="M375" s="14">
        <v>-20</v>
      </c>
      <c r="N375" s="14">
        <f t="shared" si="20"/>
        <v>10</v>
      </c>
      <c r="O375" s="32">
        <f t="shared" si="21"/>
        <v>-4.6000000000000005</v>
      </c>
      <c r="P375" s="32">
        <f t="shared" si="22"/>
        <v>2.3000000000000003</v>
      </c>
      <c r="Q375" s="14">
        <f t="shared" si="23"/>
        <v>30</v>
      </c>
    </row>
    <row r="376" spans="1:17" x14ac:dyDescent="0.25">
      <c r="A376" s="9" t="s">
        <v>12</v>
      </c>
      <c r="B376" s="9" t="s">
        <v>312</v>
      </c>
      <c r="C376" s="9" t="s">
        <v>367</v>
      </c>
      <c r="D376" s="10">
        <v>2616630022</v>
      </c>
      <c r="E376" s="11">
        <v>46069</v>
      </c>
      <c r="F376" s="11">
        <v>46069</v>
      </c>
      <c r="G376" s="9">
        <v>16675853086</v>
      </c>
      <c r="H376" s="12">
        <v>2260021020</v>
      </c>
      <c r="I376" s="13">
        <v>43305.27</v>
      </c>
      <c r="J376" s="11">
        <v>46099</v>
      </c>
      <c r="K376" s="13">
        <v>35496.120000000003</v>
      </c>
      <c r="L376" s="11">
        <v>46083</v>
      </c>
      <c r="M376" s="14">
        <v>-16</v>
      </c>
      <c r="N376" s="14">
        <f t="shared" si="20"/>
        <v>14</v>
      </c>
      <c r="O376" s="32">
        <f t="shared" si="21"/>
        <v>-567937.92000000004</v>
      </c>
      <c r="P376" s="32">
        <f t="shared" si="22"/>
        <v>496945.68000000005</v>
      </c>
      <c r="Q376" s="14">
        <f t="shared" si="23"/>
        <v>30</v>
      </c>
    </row>
    <row r="377" spans="1:17" x14ac:dyDescent="0.25">
      <c r="A377" s="9" t="s">
        <v>12</v>
      </c>
      <c r="B377" s="9" t="s">
        <v>312</v>
      </c>
      <c r="C377" s="9" t="s">
        <v>313</v>
      </c>
      <c r="D377" s="10">
        <v>1177760491</v>
      </c>
      <c r="E377" s="11">
        <v>46071</v>
      </c>
      <c r="F377" s="11">
        <v>46071</v>
      </c>
      <c r="G377" s="9">
        <v>16690314374</v>
      </c>
      <c r="H377" s="12" t="s">
        <v>434</v>
      </c>
      <c r="I377" s="13">
        <v>3568.32</v>
      </c>
      <c r="J377" s="11">
        <v>46101</v>
      </c>
      <c r="K377" s="13">
        <v>3243.08</v>
      </c>
      <c r="L377" s="11">
        <v>46093</v>
      </c>
      <c r="M377" s="14">
        <v>-8</v>
      </c>
      <c r="N377" s="14">
        <f t="shared" si="20"/>
        <v>22</v>
      </c>
      <c r="O377" s="32">
        <f t="shared" si="21"/>
        <v>-25944.639999999999</v>
      </c>
      <c r="P377" s="32">
        <f t="shared" si="22"/>
        <v>71347.759999999995</v>
      </c>
      <c r="Q377" s="14">
        <f t="shared" si="23"/>
        <v>30</v>
      </c>
    </row>
    <row r="378" spans="1:17" x14ac:dyDescent="0.25">
      <c r="A378" s="9" t="s">
        <v>12</v>
      </c>
      <c r="B378" s="9" t="s">
        <v>312</v>
      </c>
      <c r="C378" s="9" t="s">
        <v>313</v>
      </c>
      <c r="D378" s="10">
        <v>1177760491</v>
      </c>
      <c r="E378" s="11">
        <v>46071</v>
      </c>
      <c r="F378" s="11">
        <v>46071</v>
      </c>
      <c r="G378" s="9">
        <v>16690324373</v>
      </c>
      <c r="H378" s="12" t="s">
        <v>435</v>
      </c>
      <c r="I378" s="13">
        <v>255.48</v>
      </c>
      <c r="J378" s="11">
        <v>46101</v>
      </c>
      <c r="K378" s="13">
        <v>233.04</v>
      </c>
      <c r="L378" s="11">
        <v>46093</v>
      </c>
      <c r="M378" s="14">
        <v>-8</v>
      </c>
      <c r="N378" s="14">
        <f t="shared" si="20"/>
        <v>22</v>
      </c>
      <c r="O378" s="32">
        <f t="shared" si="21"/>
        <v>-1864.32</v>
      </c>
      <c r="P378" s="32">
        <f t="shared" si="22"/>
        <v>5126.88</v>
      </c>
      <c r="Q378" s="14">
        <f t="shared" si="23"/>
        <v>30</v>
      </c>
    </row>
    <row r="379" spans="1:17" x14ac:dyDescent="0.25">
      <c r="A379" s="9" t="s">
        <v>12</v>
      </c>
      <c r="B379" s="9" t="s">
        <v>312</v>
      </c>
      <c r="C379" s="9" t="s">
        <v>313</v>
      </c>
      <c r="D379" s="10">
        <v>1177760491</v>
      </c>
      <c r="E379" s="11">
        <v>46071</v>
      </c>
      <c r="F379" s="11">
        <v>46071</v>
      </c>
      <c r="G379" s="9">
        <v>16690324400</v>
      </c>
      <c r="H379" s="12" t="s">
        <v>436</v>
      </c>
      <c r="I379" s="13">
        <v>347.61</v>
      </c>
      <c r="J379" s="11">
        <v>46101</v>
      </c>
      <c r="K379" s="13">
        <v>316.01</v>
      </c>
      <c r="L379" s="11">
        <v>46093</v>
      </c>
      <c r="M379" s="14">
        <v>-8</v>
      </c>
      <c r="N379" s="14">
        <f t="shared" si="20"/>
        <v>22</v>
      </c>
      <c r="O379" s="32">
        <f t="shared" si="21"/>
        <v>-2528.08</v>
      </c>
      <c r="P379" s="32">
        <f t="shared" si="22"/>
        <v>6952.2199999999993</v>
      </c>
      <c r="Q379" s="14">
        <f t="shared" si="23"/>
        <v>30</v>
      </c>
    </row>
    <row r="380" spans="1:17" x14ac:dyDescent="0.25">
      <c r="A380" s="9" t="s">
        <v>12</v>
      </c>
      <c r="B380" s="9" t="s">
        <v>312</v>
      </c>
      <c r="C380" s="9" t="s">
        <v>313</v>
      </c>
      <c r="D380" s="10">
        <v>1177760491</v>
      </c>
      <c r="E380" s="11">
        <v>46071</v>
      </c>
      <c r="F380" s="11">
        <v>46071</v>
      </c>
      <c r="G380" s="9">
        <v>16690324559</v>
      </c>
      <c r="H380" s="12" t="s">
        <v>437</v>
      </c>
      <c r="I380" s="13">
        <v>817.62</v>
      </c>
      <c r="J380" s="11">
        <v>46101</v>
      </c>
      <c r="K380" s="13">
        <v>743.29</v>
      </c>
      <c r="L380" s="11">
        <v>46093</v>
      </c>
      <c r="M380" s="14">
        <v>-8</v>
      </c>
      <c r="N380" s="14">
        <f t="shared" si="20"/>
        <v>22</v>
      </c>
      <c r="O380" s="32">
        <f t="shared" si="21"/>
        <v>-5946.32</v>
      </c>
      <c r="P380" s="32">
        <f t="shared" si="22"/>
        <v>16352.38</v>
      </c>
      <c r="Q380" s="14">
        <f t="shared" si="23"/>
        <v>30</v>
      </c>
    </row>
    <row r="381" spans="1:17" x14ac:dyDescent="0.25">
      <c r="A381" s="9" t="s">
        <v>12</v>
      </c>
      <c r="B381" s="9" t="s">
        <v>312</v>
      </c>
      <c r="C381" s="9" t="s">
        <v>313</v>
      </c>
      <c r="D381" s="10">
        <v>1177760491</v>
      </c>
      <c r="E381" s="11">
        <v>46071</v>
      </c>
      <c r="F381" s="11">
        <v>46071</v>
      </c>
      <c r="G381" s="9">
        <v>16690324634</v>
      </c>
      <c r="H381" s="12" t="s">
        <v>438</v>
      </c>
      <c r="I381" s="13">
        <v>316.37</v>
      </c>
      <c r="J381" s="11">
        <v>46101</v>
      </c>
      <c r="K381" s="13">
        <v>288.39</v>
      </c>
      <c r="L381" s="11">
        <v>46093</v>
      </c>
      <c r="M381" s="14">
        <v>-8</v>
      </c>
      <c r="N381" s="14">
        <f t="shared" si="20"/>
        <v>22</v>
      </c>
      <c r="O381" s="32">
        <f t="shared" si="21"/>
        <v>-2307.12</v>
      </c>
      <c r="P381" s="32">
        <f t="shared" si="22"/>
        <v>6344.58</v>
      </c>
      <c r="Q381" s="14">
        <f t="shared" si="23"/>
        <v>30</v>
      </c>
    </row>
    <row r="382" spans="1:17" x14ac:dyDescent="0.25">
      <c r="A382" s="9" t="s">
        <v>12</v>
      </c>
      <c r="B382" s="9" t="s">
        <v>312</v>
      </c>
      <c r="C382" s="9" t="s">
        <v>313</v>
      </c>
      <c r="D382" s="10">
        <v>1177760491</v>
      </c>
      <c r="E382" s="11">
        <v>46071</v>
      </c>
      <c r="F382" s="11">
        <v>46071</v>
      </c>
      <c r="G382" s="9">
        <v>16690324779</v>
      </c>
      <c r="H382" s="12" t="s">
        <v>439</v>
      </c>
      <c r="I382" s="13">
        <v>316.2</v>
      </c>
      <c r="J382" s="11">
        <v>46101</v>
      </c>
      <c r="K382" s="13">
        <v>288.27</v>
      </c>
      <c r="L382" s="11">
        <v>46093</v>
      </c>
      <c r="M382" s="14">
        <v>-8</v>
      </c>
      <c r="N382" s="14">
        <f t="shared" si="20"/>
        <v>22</v>
      </c>
      <c r="O382" s="32">
        <f t="shared" si="21"/>
        <v>-2306.16</v>
      </c>
      <c r="P382" s="32">
        <f t="shared" si="22"/>
        <v>6341.94</v>
      </c>
      <c r="Q382" s="14">
        <f t="shared" si="23"/>
        <v>30</v>
      </c>
    </row>
    <row r="383" spans="1:17" x14ac:dyDescent="0.25">
      <c r="A383" s="9" t="s">
        <v>12</v>
      </c>
      <c r="B383" s="9" t="s">
        <v>312</v>
      </c>
      <c r="C383" s="9" t="s">
        <v>313</v>
      </c>
      <c r="D383" s="10">
        <v>1177760491</v>
      </c>
      <c r="E383" s="11">
        <v>46071</v>
      </c>
      <c r="F383" s="11">
        <v>46071</v>
      </c>
      <c r="G383" s="9">
        <v>16690413999</v>
      </c>
      <c r="H383" s="12" t="s">
        <v>440</v>
      </c>
      <c r="I383" s="13">
        <v>952.48</v>
      </c>
      <c r="J383" s="11">
        <v>46101</v>
      </c>
      <c r="K383" s="13">
        <v>867.52</v>
      </c>
      <c r="L383" s="11">
        <v>46093</v>
      </c>
      <c r="M383" s="14">
        <v>-8</v>
      </c>
      <c r="N383" s="14">
        <f t="shared" si="20"/>
        <v>22</v>
      </c>
      <c r="O383" s="32">
        <f t="shared" si="21"/>
        <v>-6940.16</v>
      </c>
      <c r="P383" s="32">
        <f t="shared" si="22"/>
        <v>19085.439999999999</v>
      </c>
      <c r="Q383" s="14">
        <f t="shared" si="23"/>
        <v>30</v>
      </c>
    </row>
    <row r="384" spans="1:17" x14ac:dyDescent="0.25">
      <c r="A384" s="9" t="s">
        <v>12</v>
      </c>
      <c r="B384" s="9" t="s">
        <v>312</v>
      </c>
      <c r="C384" s="9" t="s">
        <v>313</v>
      </c>
      <c r="D384" s="10">
        <v>1177760491</v>
      </c>
      <c r="E384" s="11">
        <v>46071</v>
      </c>
      <c r="F384" s="11">
        <v>46071</v>
      </c>
      <c r="G384" s="9">
        <v>16690434335</v>
      </c>
      <c r="H384" s="12" t="s">
        <v>441</v>
      </c>
      <c r="I384" s="13">
        <v>7964.96</v>
      </c>
      <c r="J384" s="11">
        <v>46101</v>
      </c>
      <c r="K384" s="13">
        <v>7241.66</v>
      </c>
      <c r="L384" s="11">
        <v>46093</v>
      </c>
      <c r="M384" s="14">
        <v>-8</v>
      </c>
      <c r="N384" s="14">
        <f t="shared" si="20"/>
        <v>22</v>
      </c>
      <c r="O384" s="32">
        <f t="shared" si="21"/>
        <v>-57933.279999999999</v>
      </c>
      <c r="P384" s="32">
        <f t="shared" si="22"/>
        <v>159316.51999999999</v>
      </c>
      <c r="Q384" s="14">
        <f t="shared" si="23"/>
        <v>30</v>
      </c>
    </row>
    <row r="385" spans="1:17" x14ac:dyDescent="0.25">
      <c r="A385" s="9" t="s">
        <v>12</v>
      </c>
      <c r="B385" s="9" t="s">
        <v>312</v>
      </c>
      <c r="C385" s="9" t="s">
        <v>313</v>
      </c>
      <c r="D385" s="10">
        <v>1177760491</v>
      </c>
      <c r="E385" s="11">
        <v>46071</v>
      </c>
      <c r="F385" s="11">
        <v>46071</v>
      </c>
      <c r="G385" s="9">
        <v>16690589867</v>
      </c>
      <c r="H385" s="12" t="s">
        <v>442</v>
      </c>
      <c r="I385" s="13">
        <v>302.29000000000002</v>
      </c>
      <c r="J385" s="11">
        <v>46101</v>
      </c>
      <c r="K385" s="13">
        <v>275.58999999999997</v>
      </c>
      <c r="L385" s="11">
        <v>46093</v>
      </c>
      <c r="M385" s="14">
        <v>-8</v>
      </c>
      <c r="N385" s="14">
        <f t="shared" si="20"/>
        <v>22</v>
      </c>
      <c r="O385" s="32">
        <f t="shared" si="21"/>
        <v>-2204.7199999999998</v>
      </c>
      <c r="P385" s="32">
        <f t="shared" si="22"/>
        <v>6062.98</v>
      </c>
      <c r="Q385" s="14">
        <f t="shared" si="23"/>
        <v>30</v>
      </c>
    </row>
    <row r="386" spans="1:17" x14ac:dyDescent="0.25">
      <c r="A386" s="9" t="s">
        <v>12</v>
      </c>
      <c r="B386" s="9" t="s">
        <v>312</v>
      </c>
      <c r="C386" s="9" t="s">
        <v>313</v>
      </c>
      <c r="D386" s="10">
        <v>1177760491</v>
      </c>
      <c r="E386" s="11">
        <v>46071</v>
      </c>
      <c r="F386" s="11">
        <v>46071</v>
      </c>
      <c r="G386" s="9">
        <v>16690598343</v>
      </c>
      <c r="H386" s="12" t="s">
        <v>443</v>
      </c>
      <c r="I386" s="13">
        <v>1643.27</v>
      </c>
      <c r="J386" s="11">
        <v>46101</v>
      </c>
      <c r="K386" s="13">
        <v>1494.74</v>
      </c>
      <c r="L386" s="11">
        <v>46093</v>
      </c>
      <c r="M386" s="14">
        <v>-8</v>
      </c>
      <c r="N386" s="14">
        <f t="shared" si="20"/>
        <v>22</v>
      </c>
      <c r="O386" s="32">
        <f t="shared" si="21"/>
        <v>-11957.92</v>
      </c>
      <c r="P386" s="32">
        <f t="shared" si="22"/>
        <v>32884.28</v>
      </c>
      <c r="Q386" s="14">
        <f t="shared" si="23"/>
        <v>30</v>
      </c>
    </row>
    <row r="387" spans="1:17" x14ac:dyDescent="0.25">
      <c r="A387" s="9" t="s">
        <v>12</v>
      </c>
      <c r="B387" s="9" t="s">
        <v>312</v>
      </c>
      <c r="C387" s="9" t="s">
        <v>313</v>
      </c>
      <c r="D387" s="10">
        <v>1177760491</v>
      </c>
      <c r="E387" s="11">
        <v>46071</v>
      </c>
      <c r="F387" s="11">
        <v>46071</v>
      </c>
      <c r="G387" s="9">
        <v>16690598769</v>
      </c>
      <c r="H387" s="12" t="s">
        <v>444</v>
      </c>
      <c r="I387" s="13">
        <v>1584.81</v>
      </c>
      <c r="J387" s="11">
        <v>46101</v>
      </c>
      <c r="K387" s="13">
        <v>1440.74</v>
      </c>
      <c r="L387" s="11">
        <v>46093</v>
      </c>
      <c r="M387" s="14">
        <v>-8</v>
      </c>
      <c r="N387" s="14">
        <f t="shared" ref="N387:N450" si="24">L387-F387</f>
        <v>22</v>
      </c>
      <c r="O387" s="32">
        <f t="shared" ref="O387:O450" si="25">M387*K387</f>
        <v>-11525.92</v>
      </c>
      <c r="P387" s="32">
        <f t="shared" ref="P387:P450" si="26">N387*K387</f>
        <v>31696.28</v>
      </c>
      <c r="Q387" s="14">
        <f t="shared" ref="Q387:Q450" si="27">J387-F387</f>
        <v>30</v>
      </c>
    </row>
    <row r="388" spans="1:17" x14ac:dyDescent="0.25">
      <c r="A388" s="9" t="s">
        <v>12</v>
      </c>
      <c r="B388" s="9" t="s">
        <v>312</v>
      </c>
      <c r="C388" s="9" t="s">
        <v>313</v>
      </c>
      <c r="D388" s="10">
        <v>1177760491</v>
      </c>
      <c r="E388" s="11">
        <v>46071</v>
      </c>
      <c r="F388" s="11">
        <v>46071</v>
      </c>
      <c r="G388" s="9">
        <v>16690937281</v>
      </c>
      <c r="H388" s="12" t="s">
        <v>445</v>
      </c>
      <c r="I388" s="13">
        <v>400.56</v>
      </c>
      <c r="J388" s="11">
        <v>46101</v>
      </c>
      <c r="K388" s="13">
        <v>364.93</v>
      </c>
      <c r="L388" s="11">
        <v>46093</v>
      </c>
      <c r="M388" s="14">
        <v>-8</v>
      </c>
      <c r="N388" s="14">
        <f t="shared" si="24"/>
        <v>22</v>
      </c>
      <c r="O388" s="32">
        <f t="shared" si="25"/>
        <v>-2919.44</v>
      </c>
      <c r="P388" s="32">
        <f t="shared" si="26"/>
        <v>8028.46</v>
      </c>
      <c r="Q388" s="14">
        <f t="shared" si="27"/>
        <v>30</v>
      </c>
    </row>
    <row r="389" spans="1:17" x14ac:dyDescent="0.25">
      <c r="A389" s="9" t="s">
        <v>12</v>
      </c>
      <c r="B389" s="9" t="s">
        <v>312</v>
      </c>
      <c r="C389" s="9" t="s">
        <v>313</v>
      </c>
      <c r="D389" s="10">
        <v>1177760491</v>
      </c>
      <c r="E389" s="11">
        <v>46071</v>
      </c>
      <c r="F389" s="11">
        <v>46071</v>
      </c>
      <c r="G389" s="9">
        <v>16690937410</v>
      </c>
      <c r="H389" s="12" t="s">
        <v>446</v>
      </c>
      <c r="I389" s="13">
        <v>1434.41</v>
      </c>
      <c r="J389" s="11">
        <v>46101</v>
      </c>
      <c r="K389" s="13">
        <v>1304.79</v>
      </c>
      <c r="L389" s="11">
        <v>46093</v>
      </c>
      <c r="M389" s="14">
        <v>-8</v>
      </c>
      <c r="N389" s="14">
        <f t="shared" si="24"/>
        <v>22</v>
      </c>
      <c r="O389" s="32">
        <f t="shared" si="25"/>
        <v>-10438.32</v>
      </c>
      <c r="P389" s="32">
        <f t="shared" si="26"/>
        <v>28705.379999999997</v>
      </c>
      <c r="Q389" s="14">
        <f t="shared" si="27"/>
        <v>30</v>
      </c>
    </row>
    <row r="390" spans="1:17" x14ac:dyDescent="0.25">
      <c r="A390" s="9" t="s">
        <v>12</v>
      </c>
      <c r="B390" s="9" t="s">
        <v>312</v>
      </c>
      <c r="C390" s="9" t="s">
        <v>313</v>
      </c>
      <c r="D390" s="10">
        <v>1177760491</v>
      </c>
      <c r="E390" s="11">
        <v>46071</v>
      </c>
      <c r="F390" s="11">
        <v>46071</v>
      </c>
      <c r="G390" s="9">
        <v>16690937485</v>
      </c>
      <c r="H390" s="12" t="s">
        <v>447</v>
      </c>
      <c r="I390" s="13">
        <v>77</v>
      </c>
      <c r="J390" s="11">
        <v>46101</v>
      </c>
      <c r="K390" s="13">
        <v>71.599999999999994</v>
      </c>
      <c r="L390" s="11">
        <v>46093</v>
      </c>
      <c r="M390" s="14">
        <v>-8</v>
      </c>
      <c r="N390" s="14">
        <f t="shared" si="24"/>
        <v>22</v>
      </c>
      <c r="O390" s="32">
        <f t="shared" si="25"/>
        <v>-572.79999999999995</v>
      </c>
      <c r="P390" s="32">
        <f t="shared" si="26"/>
        <v>1575.1999999999998</v>
      </c>
      <c r="Q390" s="14">
        <f t="shared" si="27"/>
        <v>30</v>
      </c>
    </row>
    <row r="391" spans="1:17" x14ac:dyDescent="0.25">
      <c r="A391" s="9" t="s">
        <v>12</v>
      </c>
      <c r="B391" s="9" t="s">
        <v>312</v>
      </c>
      <c r="C391" s="9" t="s">
        <v>313</v>
      </c>
      <c r="D391" s="10">
        <v>1177760491</v>
      </c>
      <c r="E391" s="11">
        <v>46071</v>
      </c>
      <c r="F391" s="11">
        <v>46071</v>
      </c>
      <c r="G391" s="9">
        <v>16690940320</v>
      </c>
      <c r="H391" s="12" t="s">
        <v>448</v>
      </c>
      <c r="I391" s="13">
        <v>475.38</v>
      </c>
      <c r="J391" s="11">
        <v>46101</v>
      </c>
      <c r="K391" s="13">
        <v>432.95</v>
      </c>
      <c r="L391" s="11">
        <v>46093</v>
      </c>
      <c r="M391" s="14">
        <v>-8</v>
      </c>
      <c r="N391" s="14">
        <f t="shared" si="24"/>
        <v>22</v>
      </c>
      <c r="O391" s="32">
        <f t="shared" si="25"/>
        <v>-3463.6</v>
      </c>
      <c r="P391" s="32">
        <f t="shared" si="26"/>
        <v>9524.9</v>
      </c>
      <c r="Q391" s="14">
        <f t="shared" si="27"/>
        <v>30</v>
      </c>
    </row>
    <row r="392" spans="1:17" x14ac:dyDescent="0.25">
      <c r="A392" s="9" t="s">
        <v>12</v>
      </c>
      <c r="B392" s="9" t="s">
        <v>312</v>
      </c>
      <c r="C392" s="9" t="s">
        <v>313</v>
      </c>
      <c r="D392" s="10">
        <v>1177760491</v>
      </c>
      <c r="E392" s="11">
        <v>46071</v>
      </c>
      <c r="F392" s="11">
        <v>46071</v>
      </c>
      <c r="G392" s="9">
        <v>16690943458</v>
      </c>
      <c r="H392" s="12" t="s">
        <v>449</v>
      </c>
      <c r="I392" s="13">
        <v>347.05</v>
      </c>
      <c r="J392" s="11">
        <v>46101</v>
      </c>
      <c r="K392" s="13">
        <v>316.27999999999997</v>
      </c>
      <c r="L392" s="11">
        <v>46093</v>
      </c>
      <c r="M392" s="14">
        <v>-8</v>
      </c>
      <c r="N392" s="14">
        <f t="shared" si="24"/>
        <v>22</v>
      </c>
      <c r="O392" s="32">
        <f t="shared" si="25"/>
        <v>-2530.2399999999998</v>
      </c>
      <c r="P392" s="32">
        <f t="shared" si="26"/>
        <v>6958.16</v>
      </c>
      <c r="Q392" s="14">
        <f t="shared" si="27"/>
        <v>30</v>
      </c>
    </row>
    <row r="393" spans="1:17" x14ac:dyDescent="0.25">
      <c r="A393" s="9" t="s">
        <v>12</v>
      </c>
      <c r="B393" s="9" t="s">
        <v>312</v>
      </c>
      <c r="C393" s="9" t="s">
        <v>313</v>
      </c>
      <c r="D393" s="10">
        <v>1177760491</v>
      </c>
      <c r="E393" s="11">
        <v>46071</v>
      </c>
      <c r="F393" s="11">
        <v>46071</v>
      </c>
      <c r="G393" s="9">
        <v>16690947832</v>
      </c>
      <c r="H393" s="12" t="s">
        <v>450</v>
      </c>
      <c r="I393" s="13">
        <v>2313.87</v>
      </c>
      <c r="J393" s="11">
        <v>46101</v>
      </c>
      <c r="K393" s="13">
        <v>2104.3000000000002</v>
      </c>
      <c r="L393" s="11">
        <v>46093</v>
      </c>
      <c r="M393" s="14">
        <v>-8</v>
      </c>
      <c r="N393" s="14">
        <f t="shared" si="24"/>
        <v>22</v>
      </c>
      <c r="O393" s="32">
        <f t="shared" si="25"/>
        <v>-16834.400000000001</v>
      </c>
      <c r="P393" s="32">
        <f t="shared" si="26"/>
        <v>46294.600000000006</v>
      </c>
      <c r="Q393" s="14">
        <f t="shared" si="27"/>
        <v>30</v>
      </c>
    </row>
    <row r="394" spans="1:17" x14ac:dyDescent="0.25">
      <c r="A394" s="9" t="s">
        <v>12</v>
      </c>
      <c r="B394" s="9" t="s">
        <v>312</v>
      </c>
      <c r="C394" s="9" t="s">
        <v>313</v>
      </c>
      <c r="D394" s="10">
        <v>1177760491</v>
      </c>
      <c r="E394" s="11">
        <v>46071</v>
      </c>
      <c r="F394" s="11">
        <v>46071</v>
      </c>
      <c r="G394" s="9">
        <v>16690948620</v>
      </c>
      <c r="H394" s="12" t="s">
        <v>451</v>
      </c>
      <c r="I394" s="13">
        <v>214.4</v>
      </c>
      <c r="J394" s="11">
        <v>46101</v>
      </c>
      <c r="K394" s="13">
        <v>196.98</v>
      </c>
      <c r="L394" s="11">
        <v>46093</v>
      </c>
      <c r="M394" s="14">
        <v>-8</v>
      </c>
      <c r="N394" s="14">
        <f t="shared" si="24"/>
        <v>22</v>
      </c>
      <c r="O394" s="32">
        <f t="shared" si="25"/>
        <v>-1575.84</v>
      </c>
      <c r="P394" s="32">
        <f t="shared" si="26"/>
        <v>4333.5599999999995</v>
      </c>
      <c r="Q394" s="14">
        <f t="shared" si="27"/>
        <v>30</v>
      </c>
    </row>
    <row r="395" spans="1:17" x14ac:dyDescent="0.25">
      <c r="A395" s="9" t="s">
        <v>12</v>
      </c>
      <c r="B395" s="9" t="s">
        <v>312</v>
      </c>
      <c r="C395" s="9" t="s">
        <v>313</v>
      </c>
      <c r="D395" s="10">
        <v>1177760491</v>
      </c>
      <c r="E395" s="11">
        <v>46071</v>
      </c>
      <c r="F395" s="11">
        <v>46071</v>
      </c>
      <c r="G395" s="9">
        <v>16691075023</v>
      </c>
      <c r="H395" s="12" t="s">
        <v>452</v>
      </c>
      <c r="I395" s="13">
        <v>565.05999999999995</v>
      </c>
      <c r="J395" s="11">
        <v>46101</v>
      </c>
      <c r="K395" s="13">
        <v>523.44000000000005</v>
      </c>
      <c r="L395" s="11">
        <v>46093</v>
      </c>
      <c r="M395" s="14">
        <v>-8</v>
      </c>
      <c r="N395" s="14">
        <f t="shared" si="24"/>
        <v>22</v>
      </c>
      <c r="O395" s="32">
        <f t="shared" si="25"/>
        <v>-4187.5200000000004</v>
      </c>
      <c r="P395" s="32">
        <f t="shared" si="26"/>
        <v>11515.68</v>
      </c>
      <c r="Q395" s="14">
        <f t="shared" si="27"/>
        <v>30</v>
      </c>
    </row>
    <row r="396" spans="1:17" x14ac:dyDescent="0.25">
      <c r="A396" s="9" t="s">
        <v>12</v>
      </c>
      <c r="B396" s="9" t="s">
        <v>312</v>
      </c>
      <c r="C396" s="9" t="s">
        <v>313</v>
      </c>
      <c r="D396" s="10">
        <v>1177760491</v>
      </c>
      <c r="E396" s="11">
        <v>46071</v>
      </c>
      <c r="F396" s="11">
        <v>46071</v>
      </c>
      <c r="G396" s="9">
        <v>16691090562</v>
      </c>
      <c r="H396" s="12" t="s">
        <v>453</v>
      </c>
      <c r="I396" s="13">
        <v>401.3</v>
      </c>
      <c r="J396" s="11">
        <v>46101</v>
      </c>
      <c r="K396" s="13">
        <v>364.82</v>
      </c>
      <c r="L396" s="11">
        <v>46093</v>
      </c>
      <c r="M396" s="14">
        <v>-8</v>
      </c>
      <c r="N396" s="14">
        <f t="shared" si="24"/>
        <v>22</v>
      </c>
      <c r="O396" s="32">
        <f t="shared" si="25"/>
        <v>-2918.56</v>
      </c>
      <c r="P396" s="32">
        <f t="shared" si="26"/>
        <v>8026.04</v>
      </c>
      <c r="Q396" s="14">
        <f t="shared" si="27"/>
        <v>30</v>
      </c>
    </row>
    <row r="397" spans="1:17" x14ac:dyDescent="0.25">
      <c r="A397" s="9" t="s">
        <v>12</v>
      </c>
      <c r="B397" s="9" t="s">
        <v>312</v>
      </c>
      <c r="C397" s="9" t="s">
        <v>313</v>
      </c>
      <c r="D397" s="10">
        <v>1177760491</v>
      </c>
      <c r="E397" s="11">
        <v>46071</v>
      </c>
      <c r="F397" s="11">
        <v>46071</v>
      </c>
      <c r="G397" s="9">
        <v>16691090585</v>
      </c>
      <c r="H397" s="12" t="s">
        <v>454</v>
      </c>
      <c r="I397" s="13">
        <v>605.82000000000005</v>
      </c>
      <c r="J397" s="11">
        <v>46101</v>
      </c>
      <c r="K397" s="13">
        <v>551.53</v>
      </c>
      <c r="L397" s="11">
        <v>46093</v>
      </c>
      <c r="M397" s="14">
        <v>-8</v>
      </c>
      <c r="N397" s="14">
        <f t="shared" si="24"/>
        <v>22</v>
      </c>
      <c r="O397" s="32">
        <f t="shared" si="25"/>
        <v>-4412.24</v>
      </c>
      <c r="P397" s="32">
        <f t="shared" si="26"/>
        <v>12133.66</v>
      </c>
      <c r="Q397" s="14">
        <f t="shared" si="27"/>
        <v>30</v>
      </c>
    </row>
    <row r="398" spans="1:17" x14ac:dyDescent="0.25">
      <c r="A398" s="9" t="s">
        <v>12</v>
      </c>
      <c r="B398" s="9" t="s">
        <v>312</v>
      </c>
      <c r="C398" s="9" t="s">
        <v>313</v>
      </c>
      <c r="D398" s="10">
        <v>1177760491</v>
      </c>
      <c r="E398" s="11">
        <v>46071</v>
      </c>
      <c r="F398" s="11">
        <v>46071</v>
      </c>
      <c r="G398" s="9">
        <v>16691091280</v>
      </c>
      <c r="H398" s="12" t="s">
        <v>455</v>
      </c>
      <c r="I398" s="13">
        <v>1027.43</v>
      </c>
      <c r="J398" s="11">
        <v>46101</v>
      </c>
      <c r="K398" s="13">
        <v>934.81</v>
      </c>
      <c r="L398" s="11">
        <v>46093</v>
      </c>
      <c r="M398" s="14">
        <v>-8</v>
      </c>
      <c r="N398" s="14">
        <f t="shared" si="24"/>
        <v>22</v>
      </c>
      <c r="O398" s="32">
        <f t="shared" si="25"/>
        <v>-7478.48</v>
      </c>
      <c r="P398" s="32">
        <f t="shared" si="26"/>
        <v>20565.82</v>
      </c>
      <c r="Q398" s="14">
        <f t="shared" si="27"/>
        <v>30</v>
      </c>
    </row>
    <row r="399" spans="1:17" x14ac:dyDescent="0.25">
      <c r="A399" s="9" t="s">
        <v>12</v>
      </c>
      <c r="B399" s="9" t="s">
        <v>312</v>
      </c>
      <c r="C399" s="9" t="s">
        <v>313</v>
      </c>
      <c r="D399" s="10">
        <v>1177760491</v>
      </c>
      <c r="E399" s="11">
        <v>46071</v>
      </c>
      <c r="F399" s="11">
        <v>46071</v>
      </c>
      <c r="G399" s="9">
        <v>16691091633</v>
      </c>
      <c r="H399" s="12" t="s">
        <v>456</v>
      </c>
      <c r="I399" s="13">
        <v>1474.53</v>
      </c>
      <c r="J399" s="11">
        <v>46101</v>
      </c>
      <c r="K399" s="13">
        <v>1338.54</v>
      </c>
      <c r="L399" s="11">
        <v>46093</v>
      </c>
      <c r="M399" s="14">
        <v>-8</v>
      </c>
      <c r="N399" s="14">
        <f t="shared" si="24"/>
        <v>22</v>
      </c>
      <c r="O399" s="32">
        <f t="shared" si="25"/>
        <v>-10708.32</v>
      </c>
      <c r="P399" s="32">
        <f t="shared" si="26"/>
        <v>29447.879999999997</v>
      </c>
      <c r="Q399" s="14">
        <f t="shared" si="27"/>
        <v>30</v>
      </c>
    </row>
    <row r="400" spans="1:17" x14ac:dyDescent="0.25">
      <c r="A400" s="9" t="s">
        <v>12</v>
      </c>
      <c r="B400" s="9" t="s">
        <v>312</v>
      </c>
      <c r="C400" s="9" t="s">
        <v>313</v>
      </c>
      <c r="D400" s="10">
        <v>1177760491</v>
      </c>
      <c r="E400" s="11">
        <v>46071</v>
      </c>
      <c r="F400" s="11">
        <v>46071</v>
      </c>
      <c r="G400" s="9">
        <v>16691093039</v>
      </c>
      <c r="H400" s="12" t="s">
        <v>457</v>
      </c>
      <c r="I400" s="13">
        <v>3221.4</v>
      </c>
      <c r="J400" s="11">
        <v>46101</v>
      </c>
      <c r="K400" s="13">
        <v>2929.33</v>
      </c>
      <c r="L400" s="11">
        <v>46093</v>
      </c>
      <c r="M400" s="14">
        <v>-8</v>
      </c>
      <c r="N400" s="14">
        <f t="shared" si="24"/>
        <v>22</v>
      </c>
      <c r="O400" s="32">
        <f t="shared" si="25"/>
        <v>-23434.639999999999</v>
      </c>
      <c r="P400" s="32">
        <f t="shared" si="26"/>
        <v>64445.259999999995</v>
      </c>
      <c r="Q400" s="14">
        <f t="shared" si="27"/>
        <v>30</v>
      </c>
    </row>
    <row r="401" spans="1:17" x14ac:dyDescent="0.25">
      <c r="A401" s="9" t="s">
        <v>12</v>
      </c>
      <c r="B401" s="9" t="s">
        <v>312</v>
      </c>
      <c r="C401" s="9" t="s">
        <v>313</v>
      </c>
      <c r="D401" s="10">
        <v>1177760491</v>
      </c>
      <c r="E401" s="11">
        <v>46071</v>
      </c>
      <c r="F401" s="11">
        <v>46071</v>
      </c>
      <c r="G401" s="9">
        <v>16691093146</v>
      </c>
      <c r="H401" s="12" t="s">
        <v>458</v>
      </c>
      <c r="I401" s="13">
        <v>1551.31</v>
      </c>
      <c r="J401" s="11">
        <v>46101</v>
      </c>
      <c r="K401" s="13">
        <v>1411.07</v>
      </c>
      <c r="L401" s="11">
        <v>46093</v>
      </c>
      <c r="M401" s="14">
        <v>-8</v>
      </c>
      <c r="N401" s="14">
        <f t="shared" si="24"/>
        <v>22</v>
      </c>
      <c r="O401" s="32">
        <f t="shared" si="25"/>
        <v>-11288.56</v>
      </c>
      <c r="P401" s="32">
        <f t="shared" si="26"/>
        <v>31043.539999999997</v>
      </c>
      <c r="Q401" s="14">
        <f t="shared" si="27"/>
        <v>30</v>
      </c>
    </row>
    <row r="402" spans="1:17" x14ac:dyDescent="0.25">
      <c r="A402" s="9" t="s">
        <v>12</v>
      </c>
      <c r="B402" s="9" t="s">
        <v>312</v>
      </c>
      <c r="C402" s="9" t="s">
        <v>313</v>
      </c>
      <c r="D402" s="10">
        <v>1177760491</v>
      </c>
      <c r="E402" s="11">
        <v>46071</v>
      </c>
      <c r="F402" s="11">
        <v>46071</v>
      </c>
      <c r="G402" s="9">
        <v>16691098062</v>
      </c>
      <c r="H402" s="12" t="s">
        <v>459</v>
      </c>
      <c r="I402" s="13">
        <v>705.26</v>
      </c>
      <c r="J402" s="11">
        <v>46101</v>
      </c>
      <c r="K402" s="13">
        <v>654.04999999999995</v>
      </c>
      <c r="L402" s="11">
        <v>46093</v>
      </c>
      <c r="M402" s="14">
        <v>-8</v>
      </c>
      <c r="N402" s="14">
        <f t="shared" si="24"/>
        <v>22</v>
      </c>
      <c r="O402" s="32">
        <f t="shared" si="25"/>
        <v>-5232.3999999999996</v>
      </c>
      <c r="P402" s="32">
        <f t="shared" si="26"/>
        <v>14389.099999999999</v>
      </c>
      <c r="Q402" s="14">
        <f t="shared" si="27"/>
        <v>30</v>
      </c>
    </row>
    <row r="403" spans="1:17" x14ac:dyDescent="0.25">
      <c r="A403" s="9" t="s">
        <v>12</v>
      </c>
      <c r="B403" s="9" t="s">
        <v>312</v>
      </c>
      <c r="C403" s="9" t="s">
        <v>313</v>
      </c>
      <c r="D403" s="10">
        <v>1177760491</v>
      </c>
      <c r="E403" s="11">
        <v>46071</v>
      </c>
      <c r="F403" s="11">
        <v>46071</v>
      </c>
      <c r="G403" s="9">
        <v>16691098907</v>
      </c>
      <c r="H403" s="12" t="s">
        <v>460</v>
      </c>
      <c r="I403" s="13">
        <v>2631.99</v>
      </c>
      <c r="J403" s="11">
        <v>46101</v>
      </c>
      <c r="K403" s="13">
        <v>2393.5</v>
      </c>
      <c r="L403" s="11">
        <v>46093</v>
      </c>
      <c r="M403" s="14">
        <v>-8</v>
      </c>
      <c r="N403" s="14">
        <f t="shared" si="24"/>
        <v>22</v>
      </c>
      <c r="O403" s="32">
        <f t="shared" si="25"/>
        <v>-19148</v>
      </c>
      <c r="P403" s="32">
        <f t="shared" si="26"/>
        <v>52657</v>
      </c>
      <c r="Q403" s="14">
        <f t="shared" si="27"/>
        <v>30</v>
      </c>
    </row>
    <row r="404" spans="1:17" x14ac:dyDescent="0.25">
      <c r="A404" s="9" t="s">
        <v>12</v>
      </c>
      <c r="B404" s="9" t="s">
        <v>312</v>
      </c>
      <c r="C404" s="9" t="s">
        <v>313</v>
      </c>
      <c r="D404" s="10">
        <v>1177760491</v>
      </c>
      <c r="E404" s="11">
        <v>46071</v>
      </c>
      <c r="F404" s="11">
        <v>46071</v>
      </c>
      <c r="G404" s="9">
        <v>16691100410</v>
      </c>
      <c r="H404" s="12" t="s">
        <v>461</v>
      </c>
      <c r="I404" s="13">
        <v>318.67</v>
      </c>
      <c r="J404" s="11">
        <v>46101</v>
      </c>
      <c r="K404" s="13">
        <v>290.48</v>
      </c>
      <c r="L404" s="11">
        <v>46093</v>
      </c>
      <c r="M404" s="14">
        <v>-8</v>
      </c>
      <c r="N404" s="14">
        <f t="shared" si="24"/>
        <v>22</v>
      </c>
      <c r="O404" s="32">
        <f t="shared" si="25"/>
        <v>-2323.84</v>
      </c>
      <c r="P404" s="32">
        <f t="shared" si="26"/>
        <v>6390.56</v>
      </c>
      <c r="Q404" s="14">
        <f t="shared" si="27"/>
        <v>30</v>
      </c>
    </row>
    <row r="405" spans="1:17" x14ac:dyDescent="0.25">
      <c r="A405" s="9" t="s">
        <v>12</v>
      </c>
      <c r="B405" s="9" t="s">
        <v>312</v>
      </c>
      <c r="C405" s="9" t="s">
        <v>313</v>
      </c>
      <c r="D405" s="10">
        <v>1177760491</v>
      </c>
      <c r="E405" s="11">
        <v>46071</v>
      </c>
      <c r="F405" s="11">
        <v>46071</v>
      </c>
      <c r="G405" s="9">
        <v>16691101909</v>
      </c>
      <c r="H405" s="12" t="s">
        <v>462</v>
      </c>
      <c r="I405" s="13">
        <v>2290.4899999999998</v>
      </c>
      <c r="J405" s="11">
        <v>46101</v>
      </c>
      <c r="K405" s="13">
        <v>2083.0500000000002</v>
      </c>
      <c r="L405" s="11">
        <v>46093</v>
      </c>
      <c r="M405" s="14">
        <v>-8</v>
      </c>
      <c r="N405" s="14">
        <f t="shared" si="24"/>
        <v>22</v>
      </c>
      <c r="O405" s="32">
        <f t="shared" si="25"/>
        <v>-16664.400000000001</v>
      </c>
      <c r="P405" s="32">
        <f t="shared" si="26"/>
        <v>45827.100000000006</v>
      </c>
      <c r="Q405" s="14">
        <f t="shared" si="27"/>
        <v>30</v>
      </c>
    </row>
    <row r="406" spans="1:17" x14ac:dyDescent="0.25">
      <c r="A406" s="9" t="s">
        <v>12</v>
      </c>
      <c r="B406" s="9" t="s">
        <v>312</v>
      </c>
      <c r="C406" s="9" t="s">
        <v>313</v>
      </c>
      <c r="D406" s="10">
        <v>1177760491</v>
      </c>
      <c r="E406" s="11">
        <v>46071</v>
      </c>
      <c r="F406" s="11">
        <v>46071</v>
      </c>
      <c r="G406" s="9">
        <v>16691101915</v>
      </c>
      <c r="H406" s="12" t="s">
        <v>463</v>
      </c>
      <c r="I406" s="13">
        <v>3043.64</v>
      </c>
      <c r="J406" s="11">
        <v>46101</v>
      </c>
      <c r="K406" s="13">
        <v>2767.73</v>
      </c>
      <c r="L406" s="11">
        <v>46093</v>
      </c>
      <c r="M406" s="14">
        <v>-8</v>
      </c>
      <c r="N406" s="14">
        <f t="shared" si="24"/>
        <v>22</v>
      </c>
      <c r="O406" s="32">
        <f t="shared" si="25"/>
        <v>-22141.84</v>
      </c>
      <c r="P406" s="32">
        <f t="shared" si="26"/>
        <v>60890.06</v>
      </c>
      <c r="Q406" s="14">
        <f t="shared" si="27"/>
        <v>30</v>
      </c>
    </row>
    <row r="407" spans="1:17" x14ac:dyDescent="0.25">
      <c r="A407" s="9" t="s">
        <v>12</v>
      </c>
      <c r="B407" s="9" t="s">
        <v>312</v>
      </c>
      <c r="C407" s="9" t="s">
        <v>313</v>
      </c>
      <c r="D407" s="10">
        <v>1177760491</v>
      </c>
      <c r="E407" s="11">
        <v>46071</v>
      </c>
      <c r="F407" s="11">
        <v>46071</v>
      </c>
      <c r="G407" s="9">
        <v>16691101935</v>
      </c>
      <c r="H407" s="12" t="s">
        <v>464</v>
      </c>
      <c r="I407" s="13">
        <v>1135</v>
      </c>
      <c r="J407" s="11">
        <v>46101</v>
      </c>
      <c r="K407" s="13">
        <v>1032.5999999999999</v>
      </c>
      <c r="L407" s="11">
        <v>46093</v>
      </c>
      <c r="M407" s="14">
        <v>-8</v>
      </c>
      <c r="N407" s="14">
        <f t="shared" si="24"/>
        <v>22</v>
      </c>
      <c r="O407" s="32">
        <f t="shared" si="25"/>
        <v>-8260.7999999999993</v>
      </c>
      <c r="P407" s="32">
        <f t="shared" si="26"/>
        <v>22717.199999999997</v>
      </c>
      <c r="Q407" s="14">
        <f t="shared" si="27"/>
        <v>30</v>
      </c>
    </row>
    <row r="408" spans="1:17" x14ac:dyDescent="0.25">
      <c r="A408" s="9" t="s">
        <v>12</v>
      </c>
      <c r="B408" s="9" t="s">
        <v>312</v>
      </c>
      <c r="C408" s="9" t="s">
        <v>373</v>
      </c>
      <c r="D408" s="10">
        <v>1219980529</v>
      </c>
      <c r="E408" s="11">
        <v>46073</v>
      </c>
      <c r="F408" s="11">
        <v>46073</v>
      </c>
      <c r="G408" s="9">
        <v>16702330348</v>
      </c>
      <c r="H408" s="12" t="s">
        <v>465</v>
      </c>
      <c r="I408" s="13">
        <v>5746.08</v>
      </c>
      <c r="J408" s="11">
        <v>46103</v>
      </c>
      <c r="K408" s="13">
        <v>4709.8999999999996</v>
      </c>
      <c r="L408" s="11">
        <v>46083</v>
      </c>
      <c r="M408" s="14">
        <v>-20</v>
      </c>
      <c r="N408" s="14">
        <f t="shared" si="24"/>
        <v>10</v>
      </c>
      <c r="O408" s="32">
        <f t="shared" si="25"/>
        <v>-94198</v>
      </c>
      <c r="P408" s="32">
        <f t="shared" si="26"/>
        <v>47099</v>
      </c>
      <c r="Q408" s="14">
        <f t="shared" si="27"/>
        <v>30</v>
      </c>
    </row>
    <row r="409" spans="1:17" x14ac:dyDescent="0.25">
      <c r="A409" s="9" t="s">
        <v>12</v>
      </c>
      <c r="B409" s="9" t="s">
        <v>312</v>
      </c>
      <c r="C409" s="9" t="s">
        <v>171</v>
      </c>
      <c r="D409" s="10">
        <v>97103880585</v>
      </c>
      <c r="E409" s="11">
        <v>46073</v>
      </c>
      <c r="F409" s="11">
        <v>46073</v>
      </c>
      <c r="G409" s="9">
        <v>16702674485</v>
      </c>
      <c r="H409" s="12">
        <v>1026029746</v>
      </c>
      <c r="I409" s="13">
        <v>63</v>
      </c>
      <c r="J409" s="11">
        <v>46103</v>
      </c>
      <c r="K409" s="13">
        <v>63</v>
      </c>
      <c r="L409" s="11">
        <v>46084</v>
      </c>
      <c r="M409" s="14">
        <v>-19</v>
      </c>
      <c r="N409" s="14">
        <f t="shared" si="24"/>
        <v>11</v>
      </c>
      <c r="O409" s="32">
        <f t="shared" si="25"/>
        <v>-1197</v>
      </c>
      <c r="P409" s="32">
        <f t="shared" si="26"/>
        <v>693</v>
      </c>
      <c r="Q409" s="14">
        <f t="shared" si="27"/>
        <v>30</v>
      </c>
    </row>
    <row r="410" spans="1:17" x14ac:dyDescent="0.25">
      <c r="A410" s="9" t="s">
        <v>12</v>
      </c>
      <c r="B410" s="9" t="s">
        <v>312</v>
      </c>
      <c r="C410" s="9" t="s">
        <v>171</v>
      </c>
      <c r="D410" s="10">
        <v>97103880585</v>
      </c>
      <c r="E410" s="11">
        <v>46073</v>
      </c>
      <c r="F410" s="11">
        <v>46073</v>
      </c>
      <c r="G410" s="9">
        <v>16702694695</v>
      </c>
      <c r="H410" s="12">
        <v>1026031285</v>
      </c>
      <c r="I410" s="13">
        <v>129.68</v>
      </c>
      <c r="J410" s="11">
        <v>46103</v>
      </c>
      <c r="K410" s="13">
        <v>129.68</v>
      </c>
      <c r="L410" s="11">
        <v>46084</v>
      </c>
      <c r="M410" s="14">
        <v>-19</v>
      </c>
      <c r="N410" s="14">
        <f t="shared" si="24"/>
        <v>11</v>
      </c>
      <c r="O410" s="32">
        <f t="shared" si="25"/>
        <v>-2463.92</v>
      </c>
      <c r="P410" s="32">
        <f t="shared" si="26"/>
        <v>1426.48</v>
      </c>
      <c r="Q410" s="14">
        <f t="shared" si="27"/>
        <v>30</v>
      </c>
    </row>
    <row r="411" spans="1:17" x14ac:dyDescent="0.25">
      <c r="A411" s="9" t="s">
        <v>12</v>
      </c>
      <c r="B411" s="9" t="s">
        <v>312</v>
      </c>
      <c r="C411" s="9" t="s">
        <v>466</v>
      </c>
      <c r="D411" s="10">
        <v>12883420155</v>
      </c>
      <c r="E411" s="11">
        <v>46073</v>
      </c>
      <c r="F411" s="11">
        <v>46073</v>
      </c>
      <c r="G411" s="9">
        <v>16703653718</v>
      </c>
      <c r="H411" s="12">
        <v>826500149648</v>
      </c>
      <c r="I411" s="13">
        <v>2406.84</v>
      </c>
      <c r="J411" s="11">
        <v>46103</v>
      </c>
      <c r="K411" s="13">
        <v>1972.82</v>
      </c>
      <c r="L411" s="11">
        <v>46084</v>
      </c>
      <c r="M411" s="14">
        <v>-19</v>
      </c>
      <c r="N411" s="14">
        <f t="shared" si="24"/>
        <v>11</v>
      </c>
      <c r="O411" s="32">
        <f t="shared" si="25"/>
        <v>-37483.58</v>
      </c>
      <c r="P411" s="32">
        <f t="shared" si="26"/>
        <v>21701.02</v>
      </c>
      <c r="Q411" s="14">
        <f t="shared" si="27"/>
        <v>30</v>
      </c>
    </row>
    <row r="412" spans="1:17" x14ac:dyDescent="0.25">
      <c r="A412" s="9" t="s">
        <v>12</v>
      </c>
      <c r="B412" s="9" t="s">
        <v>312</v>
      </c>
      <c r="C412" s="9" t="s">
        <v>317</v>
      </c>
      <c r="D412" s="10">
        <v>1788080156</v>
      </c>
      <c r="E412" s="11">
        <v>46073</v>
      </c>
      <c r="F412" s="11">
        <v>46073</v>
      </c>
      <c r="G412" s="9">
        <v>16705875312</v>
      </c>
      <c r="H412" s="12">
        <v>1010992375</v>
      </c>
      <c r="I412" s="13">
        <v>442.86</v>
      </c>
      <c r="J412" s="11">
        <v>46103</v>
      </c>
      <c r="K412" s="13">
        <v>363</v>
      </c>
      <c r="L412" s="11">
        <v>46084</v>
      </c>
      <c r="M412" s="14">
        <v>-19</v>
      </c>
      <c r="N412" s="14">
        <f t="shared" si="24"/>
        <v>11</v>
      </c>
      <c r="O412" s="32">
        <f t="shared" si="25"/>
        <v>-6897</v>
      </c>
      <c r="P412" s="32">
        <f t="shared" si="26"/>
        <v>3993</v>
      </c>
      <c r="Q412" s="14">
        <f t="shared" si="27"/>
        <v>30</v>
      </c>
    </row>
    <row r="413" spans="1:17" x14ac:dyDescent="0.25">
      <c r="A413" s="9" t="s">
        <v>12</v>
      </c>
      <c r="B413" s="9" t="s">
        <v>312</v>
      </c>
      <c r="C413" s="9" t="s">
        <v>370</v>
      </c>
      <c r="D413" s="10">
        <v>9771701001</v>
      </c>
      <c r="E413" s="11">
        <v>46076</v>
      </c>
      <c r="F413" s="11">
        <v>46076</v>
      </c>
      <c r="G413" s="9">
        <v>16711627841</v>
      </c>
      <c r="H413" s="12" t="s">
        <v>467</v>
      </c>
      <c r="I413" s="13">
        <v>108.27</v>
      </c>
      <c r="J413" s="11">
        <v>46106</v>
      </c>
      <c r="K413" s="13">
        <v>101.4</v>
      </c>
      <c r="L413" s="11">
        <v>46083</v>
      </c>
      <c r="M413" s="14">
        <v>-23</v>
      </c>
      <c r="N413" s="14">
        <f t="shared" si="24"/>
        <v>7</v>
      </c>
      <c r="O413" s="32">
        <f t="shared" si="25"/>
        <v>-2332.2000000000003</v>
      </c>
      <c r="P413" s="32">
        <f t="shared" si="26"/>
        <v>709.80000000000007</v>
      </c>
      <c r="Q413" s="14">
        <f t="shared" si="27"/>
        <v>30</v>
      </c>
    </row>
    <row r="414" spans="1:17" x14ac:dyDescent="0.25">
      <c r="A414" s="9" t="s">
        <v>12</v>
      </c>
      <c r="B414" s="9" t="s">
        <v>312</v>
      </c>
      <c r="C414" s="9" t="s">
        <v>368</v>
      </c>
      <c r="D414" s="10">
        <v>7516911000</v>
      </c>
      <c r="E414" s="11">
        <v>46076</v>
      </c>
      <c r="F414" s="11">
        <v>46076</v>
      </c>
      <c r="G414" s="9">
        <v>16711866378</v>
      </c>
      <c r="H414" s="12" t="s">
        <v>468</v>
      </c>
      <c r="I414" s="13">
        <v>58.71</v>
      </c>
      <c r="J414" s="11">
        <v>46106</v>
      </c>
      <c r="K414" s="13">
        <v>48.12</v>
      </c>
      <c r="L414" s="11">
        <v>46083</v>
      </c>
      <c r="M414" s="14">
        <v>-23</v>
      </c>
      <c r="N414" s="14">
        <f t="shared" si="24"/>
        <v>7</v>
      </c>
      <c r="O414" s="32">
        <f t="shared" si="25"/>
        <v>-1106.76</v>
      </c>
      <c r="P414" s="32">
        <f t="shared" si="26"/>
        <v>336.84</v>
      </c>
      <c r="Q414" s="14">
        <f t="shared" si="27"/>
        <v>30</v>
      </c>
    </row>
    <row r="415" spans="1:17" x14ac:dyDescent="0.25">
      <c r="A415" s="9" t="s">
        <v>12</v>
      </c>
      <c r="B415" s="9" t="s">
        <v>312</v>
      </c>
      <c r="C415" s="9" t="s">
        <v>469</v>
      </c>
      <c r="D415" s="10">
        <v>2354950509</v>
      </c>
      <c r="E415" s="11">
        <v>46076</v>
      </c>
      <c r="F415" s="11">
        <v>46076</v>
      </c>
      <c r="G415" s="9">
        <v>16712027677</v>
      </c>
      <c r="H415" s="12" t="s">
        <v>241</v>
      </c>
      <c r="I415" s="13">
        <v>1323.7</v>
      </c>
      <c r="J415" s="11">
        <v>46106</v>
      </c>
      <c r="K415" s="13">
        <v>1085</v>
      </c>
      <c r="L415" s="11">
        <v>46083</v>
      </c>
      <c r="M415" s="14">
        <v>-23</v>
      </c>
      <c r="N415" s="14">
        <f t="shared" si="24"/>
        <v>7</v>
      </c>
      <c r="O415" s="32">
        <f t="shared" si="25"/>
        <v>-24955</v>
      </c>
      <c r="P415" s="32">
        <f t="shared" si="26"/>
        <v>7595</v>
      </c>
      <c r="Q415" s="14">
        <f t="shared" si="27"/>
        <v>30</v>
      </c>
    </row>
    <row r="416" spans="1:17" x14ac:dyDescent="0.25">
      <c r="A416" s="9" t="s">
        <v>12</v>
      </c>
      <c r="B416" s="9" t="s">
        <v>312</v>
      </c>
      <c r="C416" s="9" t="s">
        <v>322</v>
      </c>
      <c r="D416" s="10">
        <v>8526440154</v>
      </c>
      <c r="E416" s="11">
        <v>46080</v>
      </c>
      <c r="F416" s="11">
        <v>46080</v>
      </c>
      <c r="G416" s="9">
        <v>16745074527</v>
      </c>
      <c r="H416" s="12">
        <v>5752501722</v>
      </c>
      <c r="I416" s="13">
        <v>305.79000000000002</v>
      </c>
      <c r="J416" s="11">
        <v>46110</v>
      </c>
      <c r="K416" s="13">
        <v>250.65</v>
      </c>
      <c r="L416" s="11">
        <v>46084</v>
      </c>
      <c r="M416" s="14">
        <v>-26</v>
      </c>
      <c r="N416" s="14">
        <f t="shared" si="24"/>
        <v>4</v>
      </c>
      <c r="O416" s="32">
        <f t="shared" si="25"/>
        <v>-6516.9000000000005</v>
      </c>
      <c r="P416" s="32">
        <f t="shared" si="26"/>
        <v>1002.6</v>
      </c>
      <c r="Q416" s="14">
        <f t="shared" si="27"/>
        <v>30</v>
      </c>
    </row>
    <row r="417" spans="1:17" x14ac:dyDescent="0.25">
      <c r="A417" s="9" t="s">
        <v>12</v>
      </c>
      <c r="B417" s="9" t="s">
        <v>312</v>
      </c>
      <c r="C417" s="9" t="s">
        <v>466</v>
      </c>
      <c r="D417" s="10">
        <v>12883420155</v>
      </c>
      <c r="E417" s="11">
        <v>46080</v>
      </c>
      <c r="F417" s="11">
        <v>46080</v>
      </c>
      <c r="G417" s="9">
        <v>16748251497</v>
      </c>
      <c r="H417" s="12">
        <v>826500165195</v>
      </c>
      <c r="I417" s="13">
        <v>1025.01</v>
      </c>
      <c r="J417" s="11">
        <v>46110</v>
      </c>
      <c r="K417" s="13">
        <v>840.17</v>
      </c>
      <c r="L417" s="11">
        <v>46097</v>
      </c>
      <c r="M417" s="14">
        <v>-13</v>
      </c>
      <c r="N417" s="14">
        <f t="shared" si="24"/>
        <v>17</v>
      </c>
      <c r="O417" s="32">
        <f t="shared" si="25"/>
        <v>-10922.21</v>
      </c>
      <c r="P417" s="32">
        <f t="shared" si="26"/>
        <v>14282.89</v>
      </c>
      <c r="Q417" s="14">
        <f t="shared" si="27"/>
        <v>30</v>
      </c>
    </row>
    <row r="418" spans="1:17" x14ac:dyDescent="0.25">
      <c r="A418" s="9" t="s">
        <v>12</v>
      </c>
      <c r="B418" s="9" t="s">
        <v>312</v>
      </c>
      <c r="C418" s="9" t="s">
        <v>318</v>
      </c>
      <c r="D418" s="10" t="s">
        <v>319</v>
      </c>
      <c r="E418" s="11">
        <v>46080</v>
      </c>
      <c r="F418" s="11">
        <v>46080</v>
      </c>
      <c r="G418" s="9">
        <v>16750026956</v>
      </c>
      <c r="H418" s="12">
        <v>33</v>
      </c>
      <c r="I418" s="13">
        <v>838.11</v>
      </c>
      <c r="J418" s="11">
        <v>46110</v>
      </c>
      <c r="K418" s="13">
        <v>689.13</v>
      </c>
      <c r="L418" s="11">
        <v>46097</v>
      </c>
      <c r="M418" s="14">
        <v>-13</v>
      </c>
      <c r="N418" s="14">
        <f t="shared" si="24"/>
        <v>17</v>
      </c>
      <c r="O418" s="32">
        <f t="shared" si="25"/>
        <v>-8958.69</v>
      </c>
      <c r="P418" s="32">
        <f t="shared" si="26"/>
        <v>11715.21</v>
      </c>
      <c r="Q418" s="14">
        <f t="shared" si="27"/>
        <v>30</v>
      </c>
    </row>
    <row r="419" spans="1:17" x14ac:dyDescent="0.25">
      <c r="A419" s="9" t="s">
        <v>12</v>
      </c>
      <c r="B419" s="9" t="s">
        <v>312</v>
      </c>
      <c r="C419" s="9" t="s">
        <v>318</v>
      </c>
      <c r="D419" s="10" t="s">
        <v>319</v>
      </c>
      <c r="E419" s="11">
        <v>46080</v>
      </c>
      <c r="F419" s="11">
        <v>46080</v>
      </c>
      <c r="G419" s="9">
        <v>16750035312</v>
      </c>
      <c r="H419" s="12">
        <v>34</v>
      </c>
      <c r="I419" s="13">
        <v>855.65</v>
      </c>
      <c r="J419" s="11">
        <v>46110</v>
      </c>
      <c r="K419" s="13">
        <v>703.51</v>
      </c>
      <c r="L419" s="11">
        <v>46097</v>
      </c>
      <c r="M419" s="14">
        <v>-13</v>
      </c>
      <c r="N419" s="14">
        <f t="shared" si="24"/>
        <v>17</v>
      </c>
      <c r="O419" s="32">
        <f t="shared" si="25"/>
        <v>-9145.6299999999992</v>
      </c>
      <c r="P419" s="32">
        <f t="shared" si="26"/>
        <v>11959.67</v>
      </c>
      <c r="Q419" s="14">
        <f t="shared" si="27"/>
        <v>30</v>
      </c>
    </row>
    <row r="420" spans="1:17" x14ac:dyDescent="0.25">
      <c r="A420" s="9" t="s">
        <v>12</v>
      </c>
      <c r="B420" s="9" t="s">
        <v>312</v>
      </c>
      <c r="C420" s="9" t="s">
        <v>466</v>
      </c>
      <c r="D420" s="10">
        <v>12883420155</v>
      </c>
      <c r="E420" s="11">
        <v>46082</v>
      </c>
      <c r="F420" s="11">
        <v>46082</v>
      </c>
      <c r="G420" s="9">
        <v>16768228750</v>
      </c>
      <c r="H420" s="12">
        <v>826500170390</v>
      </c>
      <c r="I420" s="13">
        <v>0.01</v>
      </c>
      <c r="J420" s="11">
        <v>46112</v>
      </c>
      <c r="K420" s="13">
        <v>0.01</v>
      </c>
      <c r="L420" s="11">
        <v>46097</v>
      </c>
      <c r="M420" s="14">
        <v>-15</v>
      </c>
      <c r="N420" s="14">
        <f t="shared" si="24"/>
        <v>15</v>
      </c>
      <c r="O420" s="32">
        <f t="shared" si="25"/>
        <v>-0.15</v>
      </c>
      <c r="P420" s="32">
        <f t="shared" si="26"/>
        <v>0.15</v>
      </c>
      <c r="Q420" s="14">
        <f t="shared" si="27"/>
        <v>30</v>
      </c>
    </row>
    <row r="421" spans="1:17" x14ac:dyDescent="0.25">
      <c r="A421" s="9" t="s">
        <v>12</v>
      </c>
      <c r="B421" s="9" t="s">
        <v>312</v>
      </c>
      <c r="C421" s="9" t="s">
        <v>378</v>
      </c>
      <c r="D421" s="10">
        <v>9606630961</v>
      </c>
      <c r="E421" s="11">
        <v>46084</v>
      </c>
      <c r="F421" s="11">
        <v>46084</v>
      </c>
      <c r="G421" s="9">
        <v>16791342079</v>
      </c>
      <c r="H421" s="12" t="s">
        <v>470</v>
      </c>
      <c r="I421" s="13">
        <v>15462.98</v>
      </c>
      <c r="J421" s="11">
        <v>46114</v>
      </c>
      <c r="K421" s="13">
        <v>12674.57</v>
      </c>
      <c r="L421" s="11">
        <v>46097</v>
      </c>
      <c r="M421" s="14">
        <v>-17</v>
      </c>
      <c r="N421" s="14">
        <f t="shared" si="24"/>
        <v>13</v>
      </c>
      <c r="O421" s="32">
        <f t="shared" si="25"/>
        <v>-215467.69</v>
      </c>
      <c r="P421" s="32">
        <f t="shared" si="26"/>
        <v>164769.41</v>
      </c>
      <c r="Q421" s="14">
        <f t="shared" si="27"/>
        <v>30</v>
      </c>
    </row>
    <row r="422" spans="1:17" x14ac:dyDescent="0.25">
      <c r="A422" s="9" t="s">
        <v>12</v>
      </c>
      <c r="B422" s="9" t="s">
        <v>312</v>
      </c>
      <c r="C422" s="9" t="s">
        <v>378</v>
      </c>
      <c r="D422" s="10">
        <v>9606630961</v>
      </c>
      <c r="E422" s="11">
        <v>46086</v>
      </c>
      <c r="F422" s="11">
        <v>46086</v>
      </c>
      <c r="G422" s="9">
        <v>16810179944</v>
      </c>
      <c r="H422" s="12" t="s">
        <v>471</v>
      </c>
      <c r="I422" s="13">
        <v>1623.61</v>
      </c>
      <c r="J422" s="11">
        <v>46116</v>
      </c>
      <c r="K422" s="13">
        <v>1330.83</v>
      </c>
      <c r="L422" s="11">
        <v>46097</v>
      </c>
      <c r="M422" s="14">
        <v>-19</v>
      </c>
      <c r="N422" s="14">
        <f t="shared" si="24"/>
        <v>11</v>
      </c>
      <c r="O422" s="32">
        <f t="shared" si="25"/>
        <v>-25285.769999999997</v>
      </c>
      <c r="P422" s="32">
        <f t="shared" si="26"/>
        <v>14639.13</v>
      </c>
      <c r="Q422" s="14">
        <f t="shared" si="27"/>
        <v>30</v>
      </c>
    </row>
    <row r="423" spans="1:17" x14ac:dyDescent="0.25">
      <c r="A423" s="9" t="s">
        <v>12</v>
      </c>
      <c r="B423" s="9" t="s">
        <v>312</v>
      </c>
      <c r="C423" s="9" t="s">
        <v>313</v>
      </c>
      <c r="D423" s="10">
        <v>1177760491</v>
      </c>
      <c r="E423" s="11">
        <v>46086</v>
      </c>
      <c r="F423" s="11">
        <v>46086</v>
      </c>
      <c r="G423" s="9">
        <v>16814539919</v>
      </c>
      <c r="H423" s="12" t="s">
        <v>472</v>
      </c>
      <c r="I423" s="13">
        <v>38422.019999999997</v>
      </c>
      <c r="J423" s="11">
        <v>46116</v>
      </c>
      <c r="K423" s="13">
        <v>34929.89</v>
      </c>
      <c r="L423" s="11">
        <v>46097</v>
      </c>
      <c r="M423" s="14">
        <v>-19</v>
      </c>
      <c r="N423" s="14">
        <f t="shared" si="24"/>
        <v>11</v>
      </c>
      <c r="O423" s="32">
        <f t="shared" si="25"/>
        <v>-663667.91</v>
      </c>
      <c r="P423" s="32">
        <f t="shared" si="26"/>
        <v>384228.79</v>
      </c>
      <c r="Q423" s="14">
        <f t="shared" si="27"/>
        <v>30</v>
      </c>
    </row>
    <row r="424" spans="1:17" x14ac:dyDescent="0.25">
      <c r="A424" s="9" t="s">
        <v>12</v>
      </c>
      <c r="B424" s="9" t="s">
        <v>312</v>
      </c>
      <c r="C424" s="9" t="s">
        <v>323</v>
      </c>
      <c r="D424" s="10">
        <v>3543000370</v>
      </c>
      <c r="E424" s="11">
        <v>46091</v>
      </c>
      <c r="F424" s="11">
        <v>46091</v>
      </c>
      <c r="G424" s="9">
        <v>16845898831</v>
      </c>
      <c r="H424" s="12" t="s">
        <v>473</v>
      </c>
      <c r="I424" s="13">
        <v>4371.0200000000004</v>
      </c>
      <c r="J424" s="11">
        <v>46121</v>
      </c>
      <c r="K424" s="13">
        <v>4202.8999999999996</v>
      </c>
      <c r="L424" s="11">
        <v>46097</v>
      </c>
      <c r="M424" s="14">
        <v>-24</v>
      </c>
      <c r="N424" s="14">
        <f t="shared" si="24"/>
        <v>6</v>
      </c>
      <c r="O424" s="32">
        <f t="shared" si="25"/>
        <v>-100869.59999999999</v>
      </c>
      <c r="P424" s="32">
        <f t="shared" si="26"/>
        <v>25217.399999999998</v>
      </c>
      <c r="Q424" s="14">
        <f t="shared" si="27"/>
        <v>30</v>
      </c>
    </row>
    <row r="425" spans="1:17" x14ac:dyDescent="0.25">
      <c r="A425" s="9" t="s">
        <v>12</v>
      </c>
      <c r="B425" s="9" t="s">
        <v>312</v>
      </c>
      <c r="C425" s="9" t="s">
        <v>474</v>
      </c>
      <c r="D425" s="10">
        <v>1913760680</v>
      </c>
      <c r="E425" s="11">
        <v>46091</v>
      </c>
      <c r="F425" s="11">
        <v>46091</v>
      </c>
      <c r="G425" s="9">
        <v>16847114925</v>
      </c>
      <c r="H425" s="12">
        <v>441</v>
      </c>
      <c r="I425" s="13">
        <v>1514.24</v>
      </c>
      <c r="J425" s="11">
        <v>46121</v>
      </c>
      <c r="K425" s="13">
        <v>1456</v>
      </c>
      <c r="L425" s="11">
        <v>46097</v>
      </c>
      <c r="M425" s="14">
        <v>-24</v>
      </c>
      <c r="N425" s="14">
        <f t="shared" si="24"/>
        <v>6</v>
      </c>
      <c r="O425" s="32">
        <f t="shared" si="25"/>
        <v>-34944</v>
      </c>
      <c r="P425" s="32">
        <f t="shared" si="26"/>
        <v>8736</v>
      </c>
      <c r="Q425" s="14">
        <f t="shared" si="27"/>
        <v>30</v>
      </c>
    </row>
    <row r="426" spans="1:17" x14ac:dyDescent="0.25">
      <c r="A426" s="9" t="s">
        <v>12</v>
      </c>
      <c r="B426" s="9" t="s">
        <v>312</v>
      </c>
      <c r="C426" s="9" t="s">
        <v>317</v>
      </c>
      <c r="D426" s="10">
        <v>1788080156</v>
      </c>
      <c r="E426" s="11">
        <v>46094</v>
      </c>
      <c r="F426" s="11">
        <v>46094</v>
      </c>
      <c r="G426" s="9">
        <v>16886162267</v>
      </c>
      <c r="H426" s="12">
        <v>1010996141</v>
      </c>
      <c r="I426" s="13">
        <v>209.18</v>
      </c>
      <c r="J426" s="11">
        <v>46124</v>
      </c>
      <c r="K426" s="13">
        <v>171.46</v>
      </c>
      <c r="L426" s="11">
        <v>46105</v>
      </c>
      <c r="M426" s="14">
        <v>-19</v>
      </c>
      <c r="N426" s="14">
        <f t="shared" si="24"/>
        <v>11</v>
      </c>
      <c r="O426" s="32">
        <f t="shared" si="25"/>
        <v>-3257.7400000000002</v>
      </c>
      <c r="P426" s="32">
        <f t="shared" si="26"/>
        <v>1886.0600000000002</v>
      </c>
      <c r="Q426" s="14">
        <f t="shared" si="27"/>
        <v>30</v>
      </c>
    </row>
    <row r="427" spans="1:17" x14ac:dyDescent="0.25">
      <c r="A427" s="9" t="s">
        <v>12</v>
      </c>
      <c r="B427" s="9" t="s">
        <v>312</v>
      </c>
      <c r="C427" s="9" t="s">
        <v>176</v>
      </c>
      <c r="D427" s="10">
        <v>488410010</v>
      </c>
      <c r="E427" s="11">
        <v>46097</v>
      </c>
      <c r="F427" s="11">
        <v>46097</v>
      </c>
      <c r="G427" s="9">
        <v>16902502917</v>
      </c>
      <c r="H427" s="12" t="s">
        <v>475</v>
      </c>
      <c r="I427" s="13">
        <v>239.28</v>
      </c>
      <c r="J427" s="11">
        <v>46127</v>
      </c>
      <c r="K427" s="13">
        <v>204.01</v>
      </c>
      <c r="L427" s="11">
        <v>46107</v>
      </c>
      <c r="M427" s="14">
        <v>-20</v>
      </c>
      <c r="N427" s="14">
        <f t="shared" si="24"/>
        <v>10</v>
      </c>
      <c r="O427" s="32">
        <f t="shared" si="25"/>
        <v>-4080.2</v>
      </c>
      <c r="P427" s="32">
        <f t="shared" si="26"/>
        <v>2040.1</v>
      </c>
      <c r="Q427" s="14">
        <f t="shared" si="27"/>
        <v>30</v>
      </c>
    </row>
    <row r="428" spans="1:17" x14ac:dyDescent="0.25">
      <c r="A428" s="9" t="s">
        <v>12</v>
      </c>
      <c r="B428" s="9" t="s">
        <v>312</v>
      </c>
      <c r="C428" s="9" t="s">
        <v>466</v>
      </c>
      <c r="D428" s="10">
        <v>12883420155</v>
      </c>
      <c r="E428" s="11">
        <v>46098</v>
      </c>
      <c r="F428" s="11">
        <v>46098</v>
      </c>
      <c r="G428" s="9">
        <v>16908864270</v>
      </c>
      <c r="H428" s="12">
        <v>826500187542</v>
      </c>
      <c r="I428" s="13">
        <v>2648.67</v>
      </c>
      <c r="J428" s="11">
        <v>46128</v>
      </c>
      <c r="K428" s="13">
        <v>2171.04</v>
      </c>
      <c r="L428" s="11">
        <v>46105</v>
      </c>
      <c r="M428" s="14">
        <v>-23</v>
      </c>
      <c r="N428" s="14">
        <f t="shared" si="24"/>
        <v>7</v>
      </c>
      <c r="O428" s="32">
        <f t="shared" si="25"/>
        <v>-49933.919999999998</v>
      </c>
      <c r="P428" s="32">
        <f t="shared" si="26"/>
        <v>15197.279999999999</v>
      </c>
      <c r="Q428" s="14">
        <f t="shared" si="27"/>
        <v>30</v>
      </c>
    </row>
    <row r="429" spans="1:17" x14ac:dyDescent="0.25">
      <c r="A429" s="9" t="s">
        <v>12</v>
      </c>
      <c r="B429" s="9" t="s">
        <v>312</v>
      </c>
      <c r="C429" s="9" t="s">
        <v>171</v>
      </c>
      <c r="D429" s="10">
        <v>97103880585</v>
      </c>
      <c r="E429" s="11">
        <v>46101</v>
      </c>
      <c r="F429" s="11">
        <v>46101</v>
      </c>
      <c r="G429" s="9">
        <v>16930928908</v>
      </c>
      <c r="H429" s="12">
        <v>1026056482</v>
      </c>
      <c r="I429" s="13">
        <v>70</v>
      </c>
      <c r="J429" s="11">
        <v>46131</v>
      </c>
      <c r="K429" s="13">
        <v>70</v>
      </c>
      <c r="L429" s="11">
        <v>46112</v>
      </c>
      <c r="M429" s="14">
        <v>-19</v>
      </c>
      <c r="N429" s="14">
        <f t="shared" si="24"/>
        <v>11</v>
      </c>
      <c r="O429" s="32">
        <f t="shared" si="25"/>
        <v>-1330</v>
      </c>
      <c r="P429" s="32">
        <f t="shared" si="26"/>
        <v>770</v>
      </c>
      <c r="Q429" s="14">
        <f t="shared" si="27"/>
        <v>30</v>
      </c>
    </row>
    <row r="430" spans="1:17" x14ac:dyDescent="0.25">
      <c r="A430" s="9" t="s">
        <v>12</v>
      </c>
      <c r="B430" s="9" t="s">
        <v>312</v>
      </c>
      <c r="C430" s="9" t="s">
        <v>171</v>
      </c>
      <c r="D430" s="10">
        <v>97103880585</v>
      </c>
      <c r="E430" s="11">
        <v>46101</v>
      </c>
      <c r="F430" s="11">
        <v>46101</v>
      </c>
      <c r="G430" s="9">
        <v>16930949048</v>
      </c>
      <c r="H430" s="12">
        <v>1026058045</v>
      </c>
      <c r="I430" s="13">
        <v>324.11</v>
      </c>
      <c r="J430" s="11">
        <v>46131</v>
      </c>
      <c r="K430" s="13">
        <v>324.11</v>
      </c>
      <c r="L430" s="11">
        <v>46112</v>
      </c>
      <c r="M430" s="14">
        <v>-19</v>
      </c>
      <c r="N430" s="14">
        <f t="shared" si="24"/>
        <v>11</v>
      </c>
      <c r="O430" s="32">
        <f t="shared" si="25"/>
        <v>-6158.09</v>
      </c>
      <c r="P430" s="32">
        <f t="shared" si="26"/>
        <v>3565.21</v>
      </c>
      <c r="Q430" s="14">
        <f t="shared" si="27"/>
        <v>30</v>
      </c>
    </row>
    <row r="431" spans="1:17" x14ac:dyDescent="0.25">
      <c r="A431" s="9" t="s">
        <v>12</v>
      </c>
      <c r="B431" s="9" t="s">
        <v>312</v>
      </c>
      <c r="C431" s="9" t="s">
        <v>368</v>
      </c>
      <c r="D431" s="10">
        <v>7516911000</v>
      </c>
      <c r="E431" s="11">
        <v>46104</v>
      </c>
      <c r="F431" s="11">
        <v>46104</v>
      </c>
      <c r="G431" s="9">
        <v>16937058073</v>
      </c>
      <c r="H431" s="12" t="s">
        <v>476</v>
      </c>
      <c r="I431" s="13">
        <v>76.599999999999994</v>
      </c>
      <c r="J431" s="11">
        <v>46134</v>
      </c>
      <c r="K431" s="13">
        <v>62.79</v>
      </c>
      <c r="L431" s="11">
        <v>46111</v>
      </c>
      <c r="M431" s="14">
        <v>-23</v>
      </c>
      <c r="N431" s="14">
        <f t="shared" si="24"/>
        <v>7</v>
      </c>
      <c r="O431" s="32">
        <f t="shared" si="25"/>
        <v>-1444.17</v>
      </c>
      <c r="P431" s="32">
        <f t="shared" si="26"/>
        <v>439.53</v>
      </c>
      <c r="Q431" s="14">
        <f t="shared" si="27"/>
        <v>30</v>
      </c>
    </row>
    <row r="432" spans="1:17" x14ac:dyDescent="0.25">
      <c r="A432" s="9" t="s">
        <v>12</v>
      </c>
      <c r="B432" s="9" t="s">
        <v>312</v>
      </c>
      <c r="C432" s="9" t="s">
        <v>370</v>
      </c>
      <c r="D432" s="10">
        <v>9771701001</v>
      </c>
      <c r="E432" s="11">
        <v>46106</v>
      </c>
      <c r="F432" s="11">
        <v>46106</v>
      </c>
      <c r="G432" s="9">
        <v>16937163116</v>
      </c>
      <c r="H432" s="12" t="s">
        <v>477</v>
      </c>
      <c r="I432" s="13">
        <v>38.08</v>
      </c>
      <c r="J432" s="11">
        <v>46136</v>
      </c>
      <c r="K432" s="13">
        <v>31.21</v>
      </c>
      <c r="L432" s="11">
        <v>46111</v>
      </c>
      <c r="M432" s="14">
        <f>L432-J432</f>
        <v>-25</v>
      </c>
      <c r="N432" s="14">
        <f t="shared" si="24"/>
        <v>5</v>
      </c>
      <c r="O432" s="32">
        <f t="shared" si="25"/>
        <v>-780.25</v>
      </c>
      <c r="P432" s="32">
        <f t="shared" si="26"/>
        <v>156.05000000000001</v>
      </c>
      <c r="Q432" s="14">
        <f t="shared" si="27"/>
        <v>30</v>
      </c>
    </row>
    <row r="433" spans="1:17" x14ac:dyDescent="0.25">
      <c r="A433" s="9" t="s">
        <v>12</v>
      </c>
      <c r="B433" s="9" t="s">
        <v>312</v>
      </c>
      <c r="C433" s="9" t="s">
        <v>381</v>
      </c>
      <c r="D433" s="10">
        <v>12878470157</v>
      </c>
      <c r="E433" s="11">
        <v>46105</v>
      </c>
      <c r="F433" s="11">
        <v>46105</v>
      </c>
      <c r="G433" s="9">
        <v>16943564229</v>
      </c>
      <c r="H433" s="12">
        <v>2800002556</v>
      </c>
      <c r="I433" s="13">
        <v>10417.200000000001</v>
      </c>
      <c r="J433" s="11">
        <v>46135</v>
      </c>
      <c r="K433" s="13">
        <v>8538.69</v>
      </c>
      <c r="L433" s="11">
        <v>46111</v>
      </c>
      <c r="M433" s="14">
        <v>-24</v>
      </c>
      <c r="N433" s="14">
        <f t="shared" si="24"/>
        <v>6</v>
      </c>
      <c r="O433" s="32">
        <f t="shared" si="25"/>
        <v>-204928.56</v>
      </c>
      <c r="P433" s="32">
        <f t="shared" si="26"/>
        <v>51232.14</v>
      </c>
      <c r="Q433" s="14">
        <f t="shared" si="27"/>
        <v>30</v>
      </c>
    </row>
    <row r="434" spans="1:17" x14ac:dyDescent="0.25">
      <c r="A434" s="9" t="s">
        <v>12</v>
      </c>
      <c r="B434" s="9" t="s">
        <v>312</v>
      </c>
      <c r="C434" s="9" t="s">
        <v>381</v>
      </c>
      <c r="D434" s="10">
        <v>12878470157</v>
      </c>
      <c r="E434" s="11">
        <v>46105</v>
      </c>
      <c r="F434" s="11">
        <v>46105</v>
      </c>
      <c r="G434" s="9">
        <v>16943564232</v>
      </c>
      <c r="H434" s="12">
        <v>2800002529</v>
      </c>
      <c r="I434" s="13">
        <v>37.590000000000003</v>
      </c>
      <c r="J434" s="11">
        <v>46135</v>
      </c>
      <c r="K434" s="13">
        <v>30.81</v>
      </c>
      <c r="L434" s="11">
        <v>46111</v>
      </c>
      <c r="M434" s="14">
        <v>-24</v>
      </c>
      <c r="N434" s="14">
        <f t="shared" si="24"/>
        <v>6</v>
      </c>
      <c r="O434" s="32">
        <f t="shared" si="25"/>
        <v>-739.43999999999994</v>
      </c>
      <c r="P434" s="32">
        <f t="shared" si="26"/>
        <v>184.85999999999999</v>
      </c>
      <c r="Q434" s="14">
        <f t="shared" si="27"/>
        <v>30</v>
      </c>
    </row>
    <row r="435" spans="1:17" x14ac:dyDescent="0.25">
      <c r="A435" s="9" t="s">
        <v>12</v>
      </c>
      <c r="B435" s="9" t="s">
        <v>312</v>
      </c>
      <c r="C435" s="9" t="s">
        <v>381</v>
      </c>
      <c r="D435" s="10">
        <v>12878470157</v>
      </c>
      <c r="E435" s="11">
        <v>46105</v>
      </c>
      <c r="F435" s="11">
        <v>46105</v>
      </c>
      <c r="G435" s="9">
        <v>16943564236</v>
      </c>
      <c r="H435" s="12">
        <v>2800002532</v>
      </c>
      <c r="I435" s="13">
        <v>101.02</v>
      </c>
      <c r="J435" s="11">
        <v>46135</v>
      </c>
      <c r="K435" s="13">
        <v>82.8</v>
      </c>
      <c r="L435" s="11">
        <v>46111</v>
      </c>
      <c r="M435" s="14">
        <v>-24</v>
      </c>
      <c r="N435" s="14">
        <f t="shared" si="24"/>
        <v>6</v>
      </c>
      <c r="O435" s="32">
        <f t="shared" si="25"/>
        <v>-1987.1999999999998</v>
      </c>
      <c r="P435" s="32">
        <f t="shared" si="26"/>
        <v>496.79999999999995</v>
      </c>
      <c r="Q435" s="14">
        <f t="shared" si="27"/>
        <v>30</v>
      </c>
    </row>
    <row r="436" spans="1:17" x14ac:dyDescent="0.25">
      <c r="A436" s="9" t="s">
        <v>12</v>
      </c>
      <c r="B436" s="9" t="s">
        <v>312</v>
      </c>
      <c r="C436" s="9" t="s">
        <v>381</v>
      </c>
      <c r="D436" s="10">
        <v>12878470157</v>
      </c>
      <c r="E436" s="11">
        <v>46105</v>
      </c>
      <c r="F436" s="11">
        <v>46105</v>
      </c>
      <c r="G436" s="9">
        <v>16943564239</v>
      </c>
      <c r="H436" s="12">
        <v>2800002518</v>
      </c>
      <c r="I436" s="13">
        <v>3654.49</v>
      </c>
      <c r="J436" s="11">
        <v>46135</v>
      </c>
      <c r="K436" s="13">
        <v>2995.48</v>
      </c>
      <c r="L436" s="11">
        <v>46111</v>
      </c>
      <c r="M436" s="14">
        <v>-24</v>
      </c>
      <c r="N436" s="14">
        <f t="shared" si="24"/>
        <v>6</v>
      </c>
      <c r="O436" s="32">
        <f t="shared" si="25"/>
        <v>-71891.520000000004</v>
      </c>
      <c r="P436" s="32">
        <f t="shared" si="26"/>
        <v>17972.88</v>
      </c>
      <c r="Q436" s="14">
        <f t="shared" si="27"/>
        <v>30</v>
      </c>
    </row>
    <row r="437" spans="1:17" x14ac:dyDescent="0.25">
      <c r="A437" s="9" t="s">
        <v>12</v>
      </c>
      <c r="B437" s="9" t="s">
        <v>312</v>
      </c>
      <c r="C437" s="9" t="s">
        <v>381</v>
      </c>
      <c r="D437" s="10">
        <v>12878470157</v>
      </c>
      <c r="E437" s="11">
        <v>46105</v>
      </c>
      <c r="F437" s="11">
        <v>46105</v>
      </c>
      <c r="G437" s="9">
        <v>16943564242</v>
      </c>
      <c r="H437" s="12">
        <v>2800002552</v>
      </c>
      <c r="I437" s="13">
        <v>20.68</v>
      </c>
      <c r="J437" s="11">
        <v>46135</v>
      </c>
      <c r="K437" s="13">
        <v>16.95</v>
      </c>
      <c r="L437" s="11">
        <v>46111</v>
      </c>
      <c r="M437" s="14">
        <v>-24</v>
      </c>
      <c r="N437" s="14">
        <f t="shared" si="24"/>
        <v>6</v>
      </c>
      <c r="O437" s="32">
        <f t="shared" si="25"/>
        <v>-406.79999999999995</v>
      </c>
      <c r="P437" s="32">
        <f t="shared" si="26"/>
        <v>101.69999999999999</v>
      </c>
      <c r="Q437" s="14">
        <f t="shared" si="27"/>
        <v>30</v>
      </c>
    </row>
    <row r="438" spans="1:17" x14ac:dyDescent="0.25">
      <c r="A438" s="9" t="s">
        <v>12</v>
      </c>
      <c r="B438" s="9" t="s">
        <v>312</v>
      </c>
      <c r="C438" s="9" t="s">
        <v>381</v>
      </c>
      <c r="D438" s="10">
        <v>12878470157</v>
      </c>
      <c r="E438" s="11">
        <v>46105</v>
      </c>
      <c r="F438" s="11">
        <v>46105</v>
      </c>
      <c r="G438" s="9">
        <v>16943564274</v>
      </c>
      <c r="H438" s="12">
        <v>2800002548</v>
      </c>
      <c r="I438" s="13">
        <v>101.02</v>
      </c>
      <c r="J438" s="11">
        <v>46135</v>
      </c>
      <c r="K438" s="13">
        <v>82.8</v>
      </c>
      <c r="L438" s="11">
        <v>46111</v>
      </c>
      <c r="M438" s="14">
        <v>-24</v>
      </c>
      <c r="N438" s="14">
        <f t="shared" si="24"/>
        <v>6</v>
      </c>
      <c r="O438" s="32">
        <f t="shared" si="25"/>
        <v>-1987.1999999999998</v>
      </c>
      <c r="P438" s="32">
        <f t="shared" si="26"/>
        <v>496.79999999999995</v>
      </c>
      <c r="Q438" s="14">
        <f t="shared" si="27"/>
        <v>30</v>
      </c>
    </row>
    <row r="439" spans="1:17" x14ac:dyDescent="0.25">
      <c r="A439" s="9" t="s">
        <v>12</v>
      </c>
      <c r="B439" s="9" t="s">
        <v>312</v>
      </c>
      <c r="C439" s="9" t="s">
        <v>320</v>
      </c>
      <c r="D439" s="10">
        <v>2298700010</v>
      </c>
      <c r="E439" s="11">
        <v>46106</v>
      </c>
      <c r="F439" s="11">
        <v>46106</v>
      </c>
      <c r="G439" s="9">
        <v>16950711939</v>
      </c>
      <c r="H439" s="12" t="s">
        <v>478</v>
      </c>
      <c r="I439" s="13">
        <v>1360.41</v>
      </c>
      <c r="J439" s="11">
        <v>46136</v>
      </c>
      <c r="K439" s="13">
        <v>1115.0899999999999</v>
      </c>
      <c r="L439" s="11">
        <v>46112</v>
      </c>
      <c r="M439" s="14">
        <v>-24</v>
      </c>
      <c r="N439" s="14">
        <f t="shared" si="24"/>
        <v>6</v>
      </c>
      <c r="O439" s="32">
        <f t="shared" si="25"/>
        <v>-26762.159999999996</v>
      </c>
      <c r="P439" s="32">
        <f t="shared" si="26"/>
        <v>6690.5399999999991</v>
      </c>
      <c r="Q439" s="14">
        <f t="shared" si="27"/>
        <v>30</v>
      </c>
    </row>
    <row r="440" spans="1:17" x14ac:dyDescent="0.25">
      <c r="A440" s="9" t="s">
        <v>12</v>
      </c>
      <c r="B440" s="9" t="s">
        <v>479</v>
      </c>
      <c r="C440" s="9" t="s">
        <v>480</v>
      </c>
      <c r="D440" s="10">
        <v>1108630524</v>
      </c>
      <c r="E440" s="11">
        <v>46003</v>
      </c>
      <c r="F440" s="11">
        <v>46003</v>
      </c>
      <c r="G440" s="9">
        <v>16208876952</v>
      </c>
      <c r="H440" s="12" t="s">
        <v>481</v>
      </c>
      <c r="I440" s="13">
        <v>11272.8</v>
      </c>
      <c r="J440" s="11">
        <v>46033</v>
      </c>
      <c r="K440" s="13">
        <v>9240</v>
      </c>
      <c r="L440" s="11">
        <v>46036</v>
      </c>
      <c r="M440" s="14">
        <v>3</v>
      </c>
      <c r="N440" s="14">
        <f t="shared" si="24"/>
        <v>33</v>
      </c>
      <c r="O440" s="32">
        <f t="shared" si="25"/>
        <v>27720</v>
      </c>
      <c r="P440" s="32">
        <f t="shared" si="26"/>
        <v>304920</v>
      </c>
      <c r="Q440" s="14">
        <f t="shared" si="27"/>
        <v>30</v>
      </c>
    </row>
    <row r="441" spans="1:17" x14ac:dyDescent="0.25">
      <c r="A441" s="9" t="s">
        <v>12</v>
      </c>
      <c r="B441" s="9" t="s">
        <v>479</v>
      </c>
      <c r="C441" s="9" t="s">
        <v>482</v>
      </c>
      <c r="D441" s="10">
        <v>493410583</v>
      </c>
      <c r="E441" s="11">
        <v>46004</v>
      </c>
      <c r="F441" s="11">
        <v>46004</v>
      </c>
      <c r="G441" s="9">
        <v>16221689757</v>
      </c>
      <c r="H441" s="12">
        <v>37103</v>
      </c>
      <c r="I441" s="13">
        <v>10.69</v>
      </c>
      <c r="J441" s="11">
        <v>46034</v>
      </c>
      <c r="K441" s="13">
        <v>8.76</v>
      </c>
      <c r="L441" s="11">
        <v>46035</v>
      </c>
      <c r="M441" s="14">
        <v>1</v>
      </c>
      <c r="N441" s="14">
        <f t="shared" si="24"/>
        <v>31</v>
      </c>
      <c r="O441" s="32">
        <f t="shared" si="25"/>
        <v>8.76</v>
      </c>
      <c r="P441" s="32">
        <f t="shared" si="26"/>
        <v>271.56</v>
      </c>
      <c r="Q441" s="14">
        <f t="shared" si="27"/>
        <v>30</v>
      </c>
    </row>
    <row r="442" spans="1:17" x14ac:dyDescent="0.25">
      <c r="A442" s="9" t="s">
        <v>12</v>
      </c>
      <c r="B442" s="9" t="s">
        <v>479</v>
      </c>
      <c r="C442" s="9" t="s">
        <v>483</v>
      </c>
      <c r="D442" s="10" t="s">
        <v>484</v>
      </c>
      <c r="E442" s="11">
        <v>46008</v>
      </c>
      <c r="F442" s="11">
        <v>46008</v>
      </c>
      <c r="G442" s="9">
        <v>16266972384</v>
      </c>
      <c r="H442" s="12">
        <v>38</v>
      </c>
      <c r="I442" s="13">
        <v>2086.1999999999998</v>
      </c>
      <c r="J442" s="11">
        <v>46038</v>
      </c>
      <c r="K442" s="13">
        <v>1710</v>
      </c>
      <c r="L442" s="11">
        <v>46037</v>
      </c>
      <c r="M442" s="14">
        <v>-1</v>
      </c>
      <c r="N442" s="14">
        <f t="shared" si="24"/>
        <v>29</v>
      </c>
      <c r="O442" s="32">
        <f t="shared" si="25"/>
        <v>-1710</v>
      </c>
      <c r="P442" s="32">
        <f t="shared" si="26"/>
        <v>49590</v>
      </c>
      <c r="Q442" s="14">
        <f t="shared" si="27"/>
        <v>30</v>
      </c>
    </row>
    <row r="443" spans="1:17" x14ac:dyDescent="0.25">
      <c r="A443" s="9" t="s">
        <v>12</v>
      </c>
      <c r="B443" s="9" t="s">
        <v>479</v>
      </c>
      <c r="C443" s="9" t="s">
        <v>480</v>
      </c>
      <c r="D443" s="10">
        <v>1108630524</v>
      </c>
      <c r="E443" s="11">
        <v>46009</v>
      </c>
      <c r="F443" s="11">
        <v>46009</v>
      </c>
      <c r="G443" s="9">
        <v>16273829137</v>
      </c>
      <c r="H443" s="12" t="s">
        <v>485</v>
      </c>
      <c r="I443" s="13">
        <v>4453</v>
      </c>
      <c r="J443" s="11">
        <v>46039</v>
      </c>
      <c r="K443" s="13">
        <v>3650</v>
      </c>
      <c r="L443" s="11">
        <v>46036</v>
      </c>
      <c r="M443" s="14">
        <v>-3</v>
      </c>
      <c r="N443" s="14">
        <f t="shared" si="24"/>
        <v>27</v>
      </c>
      <c r="O443" s="32">
        <f t="shared" si="25"/>
        <v>-10950</v>
      </c>
      <c r="P443" s="32">
        <f t="shared" si="26"/>
        <v>98550</v>
      </c>
      <c r="Q443" s="14">
        <f t="shared" si="27"/>
        <v>30</v>
      </c>
    </row>
    <row r="444" spans="1:17" x14ac:dyDescent="0.25">
      <c r="A444" s="9" t="s">
        <v>12</v>
      </c>
      <c r="B444" s="9" t="s">
        <v>479</v>
      </c>
      <c r="C444" s="9" t="s">
        <v>486</v>
      </c>
      <c r="D444" s="10">
        <v>90031650493</v>
      </c>
      <c r="E444" s="11">
        <v>46010</v>
      </c>
      <c r="F444" s="11">
        <v>46010</v>
      </c>
      <c r="G444" s="9">
        <v>16282931155</v>
      </c>
      <c r="H444" s="12">
        <v>33</v>
      </c>
      <c r="I444" s="13">
        <v>457.09</v>
      </c>
      <c r="J444" s="11">
        <v>46040</v>
      </c>
      <c r="K444" s="13">
        <v>374.66</v>
      </c>
      <c r="L444" s="11">
        <v>46037</v>
      </c>
      <c r="M444" s="14">
        <v>-3</v>
      </c>
      <c r="N444" s="14">
        <f t="shared" si="24"/>
        <v>27</v>
      </c>
      <c r="O444" s="32">
        <f t="shared" si="25"/>
        <v>-1123.98</v>
      </c>
      <c r="P444" s="32">
        <f t="shared" si="26"/>
        <v>10115.820000000002</v>
      </c>
      <c r="Q444" s="14">
        <f t="shared" si="27"/>
        <v>30</v>
      </c>
    </row>
    <row r="445" spans="1:17" x14ac:dyDescent="0.25">
      <c r="A445" s="9" t="s">
        <v>12</v>
      </c>
      <c r="B445" s="9" t="s">
        <v>479</v>
      </c>
      <c r="C445" s="9" t="s">
        <v>487</v>
      </c>
      <c r="D445" s="10">
        <v>3141850481</v>
      </c>
      <c r="E445" s="11">
        <v>46013</v>
      </c>
      <c r="F445" s="11">
        <v>46013</v>
      </c>
      <c r="G445" s="9">
        <v>16297489665</v>
      </c>
      <c r="H445" s="12">
        <v>607</v>
      </c>
      <c r="I445" s="13">
        <v>2863.95</v>
      </c>
      <c r="J445" s="11">
        <v>46043</v>
      </c>
      <c r="K445" s="13">
        <v>2347.5</v>
      </c>
      <c r="L445" s="11">
        <v>46042</v>
      </c>
      <c r="M445" s="14">
        <v>-1</v>
      </c>
      <c r="N445" s="14">
        <f t="shared" si="24"/>
        <v>29</v>
      </c>
      <c r="O445" s="32">
        <f t="shared" si="25"/>
        <v>-2347.5</v>
      </c>
      <c r="P445" s="32">
        <f t="shared" si="26"/>
        <v>68077.5</v>
      </c>
      <c r="Q445" s="14">
        <f t="shared" si="27"/>
        <v>30</v>
      </c>
    </row>
    <row r="446" spans="1:17" x14ac:dyDescent="0.25">
      <c r="A446" s="9" t="s">
        <v>12</v>
      </c>
      <c r="B446" s="9" t="s">
        <v>479</v>
      </c>
      <c r="C446" s="9" t="s">
        <v>488</v>
      </c>
      <c r="D446" s="10">
        <v>842450124</v>
      </c>
      <c r="E446" s="11">
        <v>46013</v>
      </c>
      <c r="F446" s="11">
        <v>46013</v>
      </c>
      <c r="G446" s="9">
        <v>16298578766</v>
      </c>
      <c r="H446" s="12" t="s">
        <v>489</v>
      </c>
      <c r="I446" s="13">
        <v>5059.34</v>
      </c>
      <c r="J446" s="11">
        <v>46043</v>
      </c>
      <c r="K446" s="13">
        <v>4147</v>
      </c>
      <c r="L446" s="11">
        <v>46042</v>
      </c>
      <c r="M446" s="14">
        <v>-1</v>
      </c>
      <c r="N446" s="14">
        <f t="shared" si="24"/>
        <v>29</v>
      </c>
      <c r="O446" s="32">
        <f t="shared" si="25"/>
        <v>-4147</v>
      </c>
      <c r="P446" s="32">
        <f t="shared" si="26"/>
        <v>120263</v>
      </c>
      <c r="Q446" s="14">
        <f t="shared" si="27"/>
        <v>30</v>
      </c>
    </row>
    <row r="447" spans="1:17" x14ac:dyDescent="0.25">
      <c r="A447" s="9" t="s">
        <v>12</v>
      </c>
      <c r="B447" s="9" t="s">
        <v>479</v>
      </c>
      <c r="C447" s="9" t="s">
        <v>490</v>
      </c>
      <c r="D447" s="10">
        <v>765870498</v>
      </c>
      <c r="E447" s="11">
        <v>46014</v>
      </c>
      <c r="F447" s="11">
        <v>46014</v>
      </c>
      <c r="G447" s="9">
        <v>16307860523</v>
      </c>
      <c r="H447" s="12" t="s">
        <v>491</v>
      </c>
      <c r="I447" s="13">
        <v>78.75</v>
      </c>
      <c r="J447" s="11">
        <v>46044</v>
      </c>
      <c r="K447" s="13">
        <v>66.39</v>
      </c>
      <c r="L447" s="11">
        <v>46035</v>
      </c>
      <c r="M447" s="14">
        <v>-9</v>
      </c>
      <c r="N447" s="14">
        <f t="shared" si="24"/>
        <v>21</v>
      </c>
      <c r="O447" s="32">
        <f t="shared" si="25"/>
        <v>-597.51</v>
      </c>
      <c r="P447" s="32">
        <f t="shared" si="26"/>
        <v>1394.19</v>
      </c>
      <c r="Q447" s="14">
        <f t="shared" si="27"/>
        <v>30</v>
      </c>
    </row>
    <row r="448" spans="1:17" x14ac:dyDescent="0.25">
      <c r="A448" s="9" t="s">
        <v>12</v>
      </c>
      <c r="B448" s="9" t="s">
        <v>479</v>
      </c>
      <c r="C448" s="9" t="s">
        <v>171</v>
      </c>
      <c r="D448" s="10">
        <v>97103880585</v>
      </c>
      <c r="E448" s="11">
        <v>46015</v>
      </c>
      <c r="F448" s="11">
        <v>46015</v>
      </c>
      <c r="G448" s="9">
        <v>16315923854</v>
      </c>
      <c r="H448" s="12">
        <v>3250446760</v>
      </c>
      <c r="I448" s="13">
        <v>18999.43</v>
      </c>
      <c r="J448" s="11">
        <v>46045</v>
      </c>
      <c r="K448" s="13">
        <v>15573.3</v>
      </c>
      <c r="L448" s="11">
        <v>46042</v>
      </c>
      <c r="M448" s="14">
        <v>-3</v>
      </c>
      <c r="N448" s="14">
        <f t="shared" si="24"/>
        <v>27</v>
      </c>
      <c r="O448" s="32">
        <f t="shared" si="25"/>
        <v>-46719.899999999994</v>
      </c>
      <c r="P448" s="32">
        <f t="shared" si="26"/>
        <v>420479.1</v>
      </c>
      <c r="Q448" s="14">
        <f t="shared" si="27"/>
        <v>30</v>
      </c>
    </row>
    <row r="449" spans="1:17" x14ac:dyDescent="0.25">
      <c r="A449" s="9" t="s">
        <v>12</v>
      </c>
      <c r="B449" s="9" t="s">
        <v>479</v>
      </c>
      <c r="C449" s="9" t="s">
        <v>492</v>
      </c>
      <c r="D449" s="10">
        <v>13365760159</v>
      </c>
      <c r="E449" s="11">
        <v>46020</v>
      </c>
      <c r="F449" s="11">
        <v>46020</v>
      </c>
      <c r="G449" s="9">
        <v>16326803211</v>
      </c>
      <c r="H449" s="12" t="s">
        <v>493</v>
      </c>
      <c r="I449" s="13">
        <v>834.75</v>
      </c>
      <c r="J449" s="11">
        <v>46050</v>
      </c>
      <c r="K449" s="13">
        <v>684.22</v>
      </c>
      <c r="L449" s="11">
        <v>46049</v>
      </c>
      <c r="M449" s="14">
        <v>-1</v>
      </c>
      <c r="N449" s="14">
        <f t="shared" si="24"/>
        <v>29</v>
      </c>
      <c r="O449" s="32">
        <f t="shared" si="25"/>
        <v>-684.22</v>
      </c>
      <c r="P449" s="32">
        <f t="shared" si="26"/>
        <v>19842.38</v>
      </c>
      <c r="Q449" s="14">
        <f t="shared" si="27"/>
        <v>30</v>
      </c>
    </row>
    <row r="450" spans="1:17" x14ac:dyDescent="0.25">
      <c r="A450" s="9" t="s">
        <v>12</v>
      </c>
      <c r="B450" s="9" t="s">
        <v>479</v>
      </c>
      <c r="C450" s="9" t="s">
        <v>492</v>
      </c>
      <c r="D450" s="10">
        <v>13365760159</v>
      </c>
      <c r="E450" s="11">
        <v>46020</v>
      </c>
      <c r="F450" s="11">
        <v>46020</v>
      </c>
      <c r="G450" s="9">
        <v>16326966162</v>
      </c>
      <c r="H450" s="12" t="s">
        <v>494</v>
      </c>
      <c r="I450" s="13">
        <v>2765.65</v>
      </c>
      <c r="J450" s="11">
        <v>46050</v>
      </c>
      <c r="K450" s="13">
        <v>2266.9299999999998</v>
      </c>
      <c r="L450" s="11">
        <v>46050</v>
      </c>
      <c r="M450" s="14">
        <v>0</v>
      </c>
      <c r="N450" s="14">
        <f t="shared" si="24"/>
        <v>30</v>
      </c>
      <c r="O450" s="32">
        <f t="shared" si="25"/>
        <v>0</v>
      </c>
      <c r="P450" s="32">
        <f t="shared" si="26"/>
        <v>68007.899999999994</v>
      </c>
      <c r="Q450" s="14">
        <f t="shared" si="27"/>
        <v>30</v>
      </c>
    </row>
    <row r="451" spans="1:17" x14ac:dyDescent="0.25">
      <c r="A451" s="9" t="s">
        <v>12</v>
      </c>
      <c r="B451" s="9" t="s">
        <v>479</v>
      </c>
      <c r="C451" s="9" t="s">
        <v>480</v>
      </c>
      <c r="D451" s="10">
        <v>1108630524</v>
      </c>
      <c r="E451" s="11">
        <v>46021</v>
      </c>
      <c r="F451" s="11">
        <v>46021</v>
      </c>
      <c r="G451" s="9">
        <v>16342409497</v>
      </c>
      <c r="H451" s="12" t="s">
        <v>495</v>
      </c>
      <c r="I451" s="13">
        <v>5636.4</v>
      </c>
      <c r="J451" s="11">
        <v>46051</v>
      </c>
      <c r="K451" s="13">
        <v>4620</v>
      </c>
      <c r="L451" s="11">
        <v>46036</v>
      </c>
      <c r="M451" s="14">
        <v>-15</v>
      </c>
      <c r="N451" s="14">
        <f t="shared" ref="N451:N483" si="28">L451-F451</f>
        <v>15</v>
      </c>
      <c r="O451" s="32">
        <f t="shared" ref="O451:O483" si="29">M451*K451</f>
        <v>-69300</v>
      </c>
      <c r="P451" s="32">
        <f t="shared" ref="P451:P483" si="30">N451*K451</f>
        <v>69300</v>
      </c>
      <c r="Q451" s="14">
        <f t="shared" ref="Q451:Q483" si="31">J451-F451</f>
        <v>30</v>
      </c>
    </row>
    <row r="452" spans="1:17" x14ac:dyDescent="0.25">
      <c r="A452" s="9" t="s">
        <v>12</v>
      </c>
      <c r="B452" s="9" t="s">
        <v>479</v>
      </c>
      <c r="C452" s="9" t="s">
        <v>496</v>
      </c>
      <c r="D452" s="10">
        <v>2045770498</v>
      </c>
      <c r="E452" s="11">
        <v>46022</v>
      </c>
      <c r="F452" s="11">
        <v>46022</v>
      </c>
      <c r="G452" s="9">
        <v>16349656795</v>
      </c>
      <c r="H452" s="12" t="s">
        <v>497</v>
      </c>
      <c r="I452" s="13">
        <v>47.99</v>
      </c>
      <c r="J452" s="11">
        <v>46052</v>
      </c>
      <c r="K452" s="13">
        <v>39.340000000000003</v>
      </c>
      <c r="L452" s="11">
        <v>46042</v>
      </c>
      <c r="M452" s="14">
        <v>-10</v>
      </c>
      <c r="N452" s="14">
        <f t="shared" si="28"/>
        <v>20</v>
      </c>
      <c r="O452" s="32">
        <f t="shared" si="29"/>
        <v>-393.40000000000003</v>
      </c>
      <c r="P452" s="32">
        <f t="shared" si="30"/>
        <v>786.80000000000007</v>
      </c>
      <c r="Q452" s="14">
        <f t="shared" si="31"/>
        <v>30</v>
      </c>
    </row>
    <row r="453" spans="1:17" x14ac:dyDescent="0.25">
      <c r="A453" s="9" t="s">
        <v>12</v>
      </c>
      <c r="B453" s="9" t="s">
        <v>170</v>
      </c>
      <c r="C453" s="9" t="s">
        <v>498</v>
      </c>
      <c r="D453" s="10">
        <v>2658900366</v>
      </c>
      <c r="E453" s="11">
        <v>46029</v>
      </c>
      <c r="F453" s="11">
        <v>46029</v>
      </c>
      <c r="G453" s="9">
        <v>16377515640</v>
      </c>
      <c r="H453" s="12" t="s">
        <v>499</v>
      </c>
      <c r="I453" s="13">
        <v>6000</v>
      </c>
      <c r="J453" s="11">
        <v>46059</v>
      </c>
      <c r="K453" s="13">
        <v>6000</v>
      </c>
      <c r="L453" s="11">
        <v>46037</v>
      </c>
      <c r="M453" s="14">
        <v>-22</v>
      </c>
      <c r="N453" s="14">
        <f t="shared" si="28"/>
        <v>8</v>
      </c>
      <c r="O453" s="32">
        <f t="shared" si="29"/>
        <v>-132000</v>
      </c>
      <c r="P453" s="32">
        <f t="shared" si="30"/>
        <v>48000</v>
      </c>
      <c r="Q453" s="14">
        <f t="shared" si="31"/>
        <v>30</v>
      </c>
    </row>
    <row r="454" spans="1:17" x14ac:dyDescent="0.25">
      <c r="A454" s="9" t="s">
        <v>12</v>
      </c>
      <c r="B454" s="9" t="s">
        <v>479</v>
      </c>
      <c r="C454" s="9" t="s">
        <v>430</v>
      </c>
      <c r="D454" s="10">
        <v>6188330150</v>
      </c>
      <c r="E454" s="11">
        <v>46030</v>
      </c>
      <c r="F454" s="11">
        <v>46030</v>
      </c>
      <c r="G454" s="9">
        <v>16386352624</v>
      </c>
      <c r="H454" s="12">
        <v>2159251</v>
      </c>
      <c r="I454" s="13">
        <v>13724.89</v>
      </c>
      <c r="J454" s="11">
        <v>46060</v>
      </c>
      <c r="K454" s="13">
        <v>11249.91</v>
      </c>
      <c r="L454" s="11">
        <v>46049</v>
      </c>
      <c r="M454" s="14">
        <v>-11</v>
      </c>
      <c r="N454" s="14">
        <f t="shared" si="28"/>
        <v>19</v>
      </c>
      <c r="O454" s="32">
        <f t="shared" si="29"/>
        <v>-123749.01</v>
      </c>
      <c r="P454" s="32">
        <f t="shared" si="30"/>
        <v>213748.29</v>
      </c>
      <c r="Q454" s="14">
        <f t="shared" si="31"/>
        <v>30</v>
      </c>
    </row>
    <row r="455" spans="1:17" x14ac:dyDescent="0.25">
      <c r="A455" s="9" t="s">
        <v>12</v>
      </c>
      <c r="B455" s="9" t="s">
        <v>479</v>
      </c>
      <c r="C455" s="9" t="s">
        <v>430</v>
      </c>
      <c r="D455" s="10">
        <v>6188330150</v>
      </c>
      <c r="E455" s="11">
        <v>46031</v>
      </c>
      <c r="F455" s="11">
        <v>46031</v>
      </c>
      <c r="G455" s="9">
        <v>16394972590</v>
      </c>
      <c r="H455" s="12">
        <v>2159560</v>
      </c>
      <c r="I455" s="13">
        <v>23.2</v>
      </c>
      <c r="J455" s="11">
        <v>46061</v>
      </c>
      <c r="K455" s="13">
        <v>22.31</v>
      </c>
      <c r="L455" s="11">
        <v>46057</v>
      </c>
      <c r="M455" s="14">
        <v>-4</v>
      </c>
      <c r="N455" s="14">
        <f t="shared" si="28"/>
        <v>26</v>
      </c>
      <c r="O455" s="32">
        <f t="shared" si="29"/>
        <v>-89.24</v>
      </c>
      <c r="P455" s="32">
        <f t="shared" si="30"/>
        <v>580.05999999999995</v>
      </c>
      <c r="Q455" s="14">
        <f t="shared" si="31"/>
        <v>30</v>
      </c>
    </row>
    <row r="456" spans="1:17" x14ac:dyDescent="0.25">
      <c r="A456" s="9" t="s">
        <v>12</v>
      </c>
      <c r="B456" s="9" t="s">
        <v>479</v>
      </c>
      <c r="C456" s="9" t="s">
        <v>430</v>
      </c>
      <c r="D456" s="10">
        <v>6188330150</v>
      </c>
      <c r="E456" s="11">
        <v>46031</v>
      </c>
      <c r="F456" s="11">
        <v>46031</v>
      </c>
      <c r="G456" s="9">
        <v>16394979061</v>
      </c>
      <c r="H456" s="12">
        <v>5956278</v>
      </c>
      <c r="I456" s="13">
        <v>815.1</v>
      </c>
      <c r="J456" s="11">
        <v>46061</v>
      </c>
      <c r="K456" s="13">
        <v>815.1</v>
      </c>
      <c r="L456" s="11">
        <v>46057</v>
      </c>
      <c r="M456" s="14">
        <v>-4</v>
      </c>
      <c r="N456" s="14">
        <f t="shared" si="28"/>
        <v>26</v>
      </c>
      <c r="O456" s="32">
        <f t="shared" si="29"/>
        <v>-3260.4</v>
      </c>
      <c r="P456" s="32">
        <f t="shared" si="30"/>
        <v>21192.600000000002</v>
      </c>
      <c r="Q456" s="14">
        <f t="shared" si="31"/>
        <v>30</v>
      </c>
    </row>
    <row r="457" spans="1:17" x14ac:dyDescent="0.25">
      <c r="A457" s="9" t="s">
        <v>12</v>
      </c>
      <c r="B457" s="9" t="s">
        <v>479</v>
      </c>
      <c r="C457" s="9" t="s">
        <v>500</v>
      </c>
      <c r="D457" s="10">
        <v>2313821007</v>
      </c>
      <c r="E457" s="11">
        <v>46031</v>
      </c>
      <c r="F457" s="11">
        <v>46031</v>
      </c>
      <c r="G457" s="9">
        <v>16395986927</v>
      </c>
      <c r="H457" s="12" t="s">
        <v>501</v>
      </c>
      <c r="I457" s="13">
        <v>950.08</v>
      </c>
      <c r="J457" s="11">
        <v>46061</v>
      </c>
      <c r="K457" s="13">
        <v>778.75</v>
      </c>
      <c r="L457" s="11">
        <v>46048</v>
      </c>
      <c r="M457" s="14">
        <v>-13</v>
      </c>
      <c r="N457" s="14">
        <f t="shared" si="28"/>
        <v>17</v>
      </c>
      <c r="O457" s="32">
        <f t="shared" si="29"/>
        <v>-10123.75</v>
      </c>
      <c r="P457" s="32">
        <f t="shared" si="30"/>
        <v>13238.75</v>
      </c>
      <c r="Q457" s="14">
        <f t="shared" si="31"/>
        <v>30</v>
      </c>
    </row>
    <row r="458" spans="1:17" x14ac:dyDescent="0.25">
      <c r="A458" s="9" t="s">
        <v>12</v>
      </c>
      <c r="B458" s="9" t="s">
        <v>479</v>
      </c>
      <c r="C458" s="9" t="s">
        <v>482</v>
      </c>
      <c r="D458" s="10">
        <v>493410583</v>
      </c>
      <c r="E458" s="11">
        <v>46037</v>
      </c>
      <c r="F458" s="11">
        <v>46037</v>
      </c>
      <c r="G458" s="9">
        <v>16435185068</v>
      </c>
      <c r="H458" s="12">
        <v>4251</v>
      </c>
      <c r="I458" s="13">
        <v>11.14</v>
      </c>
      <c r="J458" s="11">
        <v>46067</v>
      </c>
      <c r="K458" s="13">
        <v>9.1300000000000008</v>
      </c>
      <c r="L458" s="11">
        <v>46073</v>
      </c>
      <c r="M458" s="14">
        <v>6</v>
      </c>
      <c r="N458" s="14">
        <f t="shared" si="28"/>
        <v>36</v>
      </c>
      <c r="O458" s="32">
        <f t="shared" si="29"/>
        <v>54.78</v>
      </c>
      <c r="P458" s="32">
        <f t="shared" si="30"/>
        <v>328.68</v>
      </c>
      <c r="Q458" s="14">
        <f t="shared" si="31"/>
        <v>30</v>
      </c>
    </row>
    <row r="459" spans="1:17" x14ac:dyDescent="0.25">
      <c r="A459" s="9" t="s">
        <v>12</v>
      </c>
      <c r="B459" s="9" t="s">
        <v>479</v>
      </c>
      <c r="C459" s="9" t="s">
        <v>488</v>
      </c>
      <c r="D459" s="10">
        <v>842450124</v>
      </c>
      <c r="E459" s="11">
        <v>46039</v>
      </c>
      <c r="F459" s="11">
        <v>46039</v>
      </c>
      <c r="G459" s="9">
        <v>16453247862</v>
      </c>
      <c r="H459" s="12" t="s">
        <v>502</v>
      </c>
      <c r="I459" s="13">
        <v>1779.37</v>
      </c>
      <c r="J459" s="11">
        <v>46069</v>
      </c>
      <c r="K459" s="13">
        <v>1458.5</v>
      </c>
      <c r="L459" s="11">
        <v>46065</v>
      </c>
      <c r="M459" s="14">
        <v>-4</v>
      </c>
      <c r="N459" s="14">
        <f t="shared" si="28"/>
        <v>26</v>
      </c>
      <c r="O459" s="32">
        <f t="shared" si="29"/>
        <v>-5834</v>
      </c>
      <c r="P459" s="32">
        <f t="shared" si="30"/>
        <v>37921</v>
      </c>
      <c r="Q459" s="14">
        <f t="shared" si="31"/>
        <v>30</v>
      </c>
    </row>
    <row r="460" spans="1:17" x14ac:dyDescent="0.25">
      <c r="A460" s="9" t="s">
        <v>12</v>
      </c>
      <c r="B460" s="9" t="s">
        <v>479</v>
      </c>
      <c r="C460" s="9" t="s">
        <v>503</v>
      </c>
      <c r="D460" s="10">
        <v>5457950482</v>
      </c>
      <c r="E460" s="11">
        <v>46043</v>
      </c>
      <c r="F460" s="11">
        <v>46043</v>
      </c>
      <c r="G460" s="9">
        <v>16482730055</v>
      </c>
      <c r="H460" s="15">
        <v>46023</v>
      </c>
      <c r="I460" s="13">
        <v>4257.8</v>
      </c>
      <c r="J460" s="11">
        <v>46073</v>
      </c>
      <c r="K460" s="13">
        <v>3490</v>
      </c>
      <c r="L460" s="11">
        <v>46065</v>
      </c>
      <c r="M460" s="14">
        <v>-8</v>
      </c>
      <c r="N460" s="14">
        <f t="shared" si="28"/>
        <v>22</v>
      </c>
      <c r="O460" s="32">
        <f t="shared" si="29"/>
        <v>-27920</v>
      </c>
      <c r="P460" s="32">
        <f t="shared" si="30"/>
        <v>76780</v>
      </c>
      <c r="Q460" s="14">
        <f t="shared" si="31"/>
        <v>30</v>
      </c>
    </row>
    <row r="461" spans="1:17" x14ac:dyDescent="0.25">
      <c r="A461" s="9" t="s">
        <v>12</v>
      </c>
      <c r="B461" s="9" t="s">
        <v>479</v>
      </c>
      <c r="C461" s="9" t="s">
        <v>504</v>
      </c>
      <c r="D461" s="10" t="s">
        <v>505</v>
      </c>
      <c r="E461" s="11">
        <v>46043</v>
      </c>
      <c r="F461" s="11">
        <v>46043</v>
      </c>
      <c r="G461" s="9">
        <v>16483222348</v>
      </c>
      <c r="H461" s="12" t="s">
        <v>506</v>
      </c>
      <c r="I461" s="13">
        <v>1362.5</v>
      </c>
      <c r="J461" s="11">
        <v>46073</v>
      </c>
      <c r="K461" s="13">
        <v>1116.8</v>
      </c>
      <c r="L461" s="11">
        <v>46072</v>
      </c>
      <c r="M461" s="14">
        <v>-1</v>
      </c>
      <c r="N461" s="14">
        <f t="shared" si="28"/>
        <v>29</v>
      </c>
      <c r="O461" s="32">
        <f t="shared" si="29"/>
        <v>-1116.8</v>
      </c>
      <c r="P461" s="32">
        <f t="shared" si="30"/>
        <v>32387.199999999997</v>
      </c>
      <c r="Q461" s="14">
        <f t="shared" si="31"/>
        <v>30</v>
      </c>
    </row>
    <row r="462" spans="1:17" x14ac:dyDescent="0.25">
      <c r="A462" s="9" t="s">
        <v>12</v>
      </c>
      <c r="B462" s="9" t="s">
        <v>479</v>
      </c>
      <c r="C462" s="9" t="s">
        <v>490</v>
      </c>
      <c r="D462" s="10">
        <v>765870498</v>
      </c>
      <c r="E462" s="11">
        <v>46043</v>
      </c>
      <c r="F462" s="11">
        <v>46043</v>
      </c>
      <c r="G462" s="9">
        <v>16483317006</v>
      </c>
      <c r="H462" s="12" t="s">
        <v>507</v>
      </c>
      <c r="I462" s="13">
        <v>78.75</v>
      </c>
      <c r="J462" s="11">
        <v>46073</v>
      </c>
      <c r="K462" s="13">
        <v>66.39</v>
      </c>
      <c r="L462" s="11">
        <v>46065</v>
      </c>
      <c r="M462" s="14">
        <v>-8</v>
      </c>
      <c r="N462" s="14">
        <f t="shared" si="28"/>
        <v>22</v>
      </c>
      <c r="O462" s="32">
        <f t="shared" si="29"/>
        <v>-531.12</v>
      </c>
      <c r="P462" s="32">
        <f t="shared" si="30"/>
        <v>1460.58</v>
      </c>
      <c r="Q462" s="14">
        <f t="shared" si="31"/>
        <v>30</v>
      </c>
    </row>
    <row r="463" spans="1:17" x14ac:dyDescent="0.25">
      <c r="A463" s="9" t="s">
        <v>12</v>
      </c>
      <c r="B463" s="9" t="s">
        <v>479</v>
      </c>
      <c r="C463" s="9" t="s">
        <v>480</v>
      </c>
      <c r="D463" s="10">
        <v>1108630524</v>
      </c>
      <c r="E463" s="11">
        <v>46044</v>
      </c>
      <c r="F463" s="11">
        <v>46044</v>
      </c>
      <c r="G463" s="9">
        <v>16491852918</v>
      </c>
      <c r="H463" s="12" t="s">
        <v>508</v>
      </c>
      <c r="I463" s="13">
        <v>4453</v>
      </c>
      <c r="J463" s="11">
        <v>46074</v>
      </c>
      <c r="K463" s="13">
        <v>3650</v>
      </c>
      <c r="L463" s="11">
        <v>46072</v>
      </c>
      <c r="M463" s="14">
        <v>-2</v>
      </c>
      <c r="N463" s="14">
        <f t="shared" si="28"/>
        <v>28</v>
      </c>
      <c r="O463" s="32">
        <f t="shared" si="29"/>
        <v>-7300</v>
      </c>
      <c r="P463" s="32">
        <f t="shared" si="30"/>
        <v>102200</v>
      </c>
      <c r="Q463" s="14">
        <f t="shared" si="31"/>
        <v>30</v>
      </c>
    </row>
    <row r="464" spans="1:17" x14ac:dyDescent="0.25">
      <c r="A464" s="9" t="s">
        <v>12</v>
      </c>
      <c r="B464" s="9" t="s">
        <v>479</v>
      </c>
      <c r="C464" s="9" t="s">
        <v>490</v>
      </c>
      <c r="D464" s="10">
        <v>765870498</v>
      </c>
      <c r="E464" s="11">
        <v>46048</v>
      </c>
      <c r="F464" s="11">
        <v>46048</v>
      </c>
      <c r="G464" s="9">
        <v>16510407884</v>
      </c>
      <c r="H464" s="12" t="s">
        <v>509</v>
      </c>
      <c r="I464" s="13">
        <v>193.42</v>
      </c>
      <c r="J464" s="11">
        <v>46078</v>
      </c>
      <c r="K464" s="13">
        <v>158.54</v>
      </c>
      <c r="L464" s="11">
        <v>46065</v>
      </c>
      <c r="M464" s="14">
        <v>-13</v>
      </c>
      <c r="N464" s="14">
        <f t="shared" si="28"/>
        <v>17</v>
      </c>
      <c r="O464" s="32">
        <f t="shared" si="29"/>
        <v>-2061.02</v>
      </c>
      <c r="P464" s="32">
        <f t="shared" si="30"/>
        <v>2695.18</v>
      </c>
      <c r="Q464" s="14">
        <f t="shared" si="31"/>
        <v>30</v>
      </c>
    </row>
    <row r="465" spans="1:17" x14ac:dyDescent="0.25">
      <c r="A465" s="9" t="s">
        <v>12</v>
      </c>
      <c r="B465" s="9" t="s">
        <v>479</v>
      </c>
      <c r="C465" s="9" t="s">
        <v>496</v>
      </c>
      <c r="D465" s="10">
        <v>2045770498</v>
      </c>
      <c r="E465" s="11">
        <v>46054</v>
      </c>
      <c r="F465" s="11">
        <v>46054</v>
      </c>
      <c r="G465" s="9">
        <v>16549580687</v>
      </c>
      <c r="H465" s="12" t="s">
        <v>510</v>
      </c>
      <c r="I465" s="13">
        <v>863.91</v>
      </c>
      <c r="J465" s="11">
        <v>46084</v>
      </c>
      <c r="K465" s="13">
        <v>708.12</v>
      </c>
      <c r="L465" s="11">
        <v>46073</v>
      </c>
      <c r="M465" s="14">
        <v>-11</v>
      </c>
      <c r="N465" s="14">
        <f t="shared" si="28"/>
        <v>19</v>
      </c>
      <c r="O465" s="32">
        <f t="shared" si="29"/>
        <v>-7789.32</v>
      </c>
      <c r="P465" s="32">
        <f t="shared" si="30"/>
        <v>13454.28</v>
      </c>
      <c r="Q465" s="14">
        <f t="shared" si="31"/>
        <v>30</v>
      </c>
    </row>
    <row r="466" spans="1:17" x14ac:dyDescent="0.25">
      <c r="A466" s="9" t="s">
        <v>12</v>
      </c>
      <c r="B466" s="9" t="s">
        <v>479</v>
      </c>
      <c r="C466" s="9" t="s">
        <v>171</v>
      </c>
      <c r="D466" s="10">
        <v>97103880585</v>
      </c>
      <c r="E466" s="11">
        <v>46056</v>
      </c>
      <c r="F466" s="11">
        <v>46056</v>
      </c>
      <c r="G466" s="9">
        <v>16556883654</v>
      </c>
      <c r="H466" s="12">
        <v>3260086316</v>
      </c>
      <c r="I466" s="13">
        <v>10870.16</v>
      </c>
      <c r="J466" s="11">
        <v>46086</v>
      </c>
      <c r="K466" s="13">
        <v>8909.9699999999993</v>
      </c>
      <c r="L466" s="11">
        <v>46079</v>
      </c>
      <c r="M466" s="14">
        <v>-7</v>
      </c>
      <c r="N466" s="14">
        <f t="shared" si="28"/>
        <v>23</v>
      </c>
      <c r="O466" s="32">
        <f t="shared" si="29"/>
        <v>-62369.789999999994</v>
      </c>
      <c r="P466" s="32">
        <f t="shared" si="30"/>
        <v>204929.31</v>
      </c>
      <c r="Q466" s="14">
        <f t="shared" si="31"/>
        <v>30</v>
      </c>
    </row>
    <row r="467" spans="1:17" x14ac:dyDescent="0.25">
      <c r="A467" s="9" t="s">
        <v>12</v>
      </c>
      <c r="B467" s="9" t="s">
        <v>479</v>
      </c>
      <c r="C467" s="9" t="s">
        <v>480</v>
      </c>
      <c r="D467" s="10">
        <v>1108630524</v>
      </c>
      <c r="E467" s="11">
        <v>46057</v>
      </c>
      <c r="F467" s="11">
        <v>46057</v>
      </c>
      <c r="G467" s="9">
        <v>16567920992</v>
      </c>
      <c r="H467" s="12" t="s">
        <v>511</v>
      </c>
      <c r="I467" s="13">
        <v>5636.4</v>
      </c>
      <c r="J467" s="11">
        <v>46087</v>
      </c>
      <c r="K467" s="13">
        <v>4620</v>
      </c>
      <c r="L467" s="11">
        <v>46079</v>
      </c>
      <c r="M467" s="14">
        <v>-8</v>
      </c>
      <c r="N467" s="14">
        <f t="shared" si="28"/>
        <v>22</v>
      </c>
      <c r="O467" s="32">
        <f t="shared" si="29"/>
        <v>-36960</v>
      </c>
      <c r="P467" s="32">
        <f t="shared" si="30"/>
        <v>101640</v>
      </c>
      <c r="Q467" s="14">
        <f t="shared" si="31"/>
        <v>30</v>
      </c>
    </row>
    <row r="468" spans="1:17" x14ac:dyDescent="0.25">
      <c r="A468" s="9" t="s">
        <v>12</v>
      </c>
      <c r="B468" s="9" t="s">
        <v>479</v>
      </c>
      <c r="C468" s="9" t="s">
        <v>430</v>
      </c>
      <c r="D468" s="10">
        <v>6188330150</v>
      </c>
      <c r="E468" s="11">
        <v>46058</v>
      </c>
      <c r="F468" s="11">
        <v>46058</v>
      </c>
      <c r="G468" s="9">
        <v>16587858860</v>
      </c>
      <c r="H468" s="12">
        <v>2106178</v>
      </c>
      <c r="I468" s="13">
        <v>10592.17</v>
      </c>
      <c r="J468" s="11">
        <v>46088</v>
      </c>
      <c r="K468" s="13">
        <v>8682.11</v>
      </c>
      <c r="L468" s="11">
        <v>46084</v>
      </c>
      <c r="M468" s="14">
        <v>-4</v>
      </c>
      <c r="N468" s="14">
        <f t="shared" si="28"/>
        <v>26</v>
      </c>
      <c r="O468" s="32">
        <f t="shared" si="29"/>
        <v>-34728.44</v>
      </c>
      <c r="P468" s="32">
        <f t="shared" si="30"/>
        <v>225734.86000000002</v>
      </c>
      <c r="Q468" s="14">
        <f t="shared" si="31"/>
        <v>30</v>
      </c>
    </row>
    <row r="469" spans="1:17" x14ac:dyDescent="0.25">
      <c r="A469" s="9" t="s">
        <v>12</v>
      </c>
      <c r="B469" s="9" t="s">
        <v>479</v>
      </c>
      <c r="C469" s="9" t="s">
        <v>492</v>
      </c>
      <c r="D469" s="10">
        <v>13365760159</v>
      </c>
      <c r="E469" s="11">
        <v>46063</v>
      </c>
      <c r="F469" s="11">
        <v>46063</v>
      </c>
      <c r="G469" s="9">
        <v>16619881442</v>
      </c>
      <c r="H469" s="12" t="s">
        <v>512</v>
      </c>
      <c r="I469" s="13">
        <v>1930.37</v>
      </c>
      <c r="J469" s="11">
        <v>46093</v>
      </c>
      <c r="K469" s="13">
        <v>1582.27</v>
      </c>
      <c r="L469" s="11">
        <v>46084</v>
      </c>
      <c r="M469" s="14">
        <v>-9</v>
      </c>
      <c r="N469" s="14">
        <f t="shared" si="28"/>
        <v>21</v>
      </c>
      <c r="O469" s="32">
        <f t="shared" si="29"/>
        <v>-14240.43</v>
      </c>
      <c r="P469" s="32">
        <f t="shared" si="30"/>
        <v>33227.67</v>
      </c>
      <c r="Q469" s="14">
        <f t="shared" si="31"/>
        <v>30</v>
      </c>
    </row>
    <row r="470" spans="1:17" x14ac:dyDescent="0.25">
      <c r="A470" s="9" t="s">
        <v>12</v>
      </c>
      <c r="B470" s="9" t="s">
        <v>479</v>
      </c>
      <c r="C470" s="9" t="s">
        <v>492</v>
      </c>
      <c r="D470" s="10">
        <v>13365760159</v>
      </c>
      <c r="E470" s="11">
        <v>46063</v>
      </c>
      <c r="F470" s="11">
        <v>46063</v>
      </c>
      <c r="G470" s="9">
        <v>16619882231</v>
      </c>
      <c r="H470" s="12" t="s">
        <v>513</v>
      </c>
      <c r="I470" s="13">
        <v>5063</v>
      </c>
      <c r="J470" s="11">
        <v>46093</v>
      </c>
      <c r="K470" s="13">
        <v>4150</v>
      </c>
      <c r="L470" s="11">
        <v>46084</v>
      </c>
      <c r="M470" s="14">
        <v>-9</v>
      </c>
      <c r="N470" s="14">
        <f t="shared" si="28"/>
        <v>21</v>
      </c>
      <c r="O470" s="32">
        <f t="shared" si="29"/>
        <v>-37350</v>
      </c>
      <c r="P470" s="32">
        <f t="shared" si="30"/>
        <v>87150</v>
      </c>
      <c r="Q470" s="14">
        <f t="shared" si="31"/>
        <v>30</v>
      </c>
    </row>
    <row r="471" spans="1:17" x14ac:dyDescent="0.25">
      <c r="A471" s="9" t="s">
        <v>12</v>
      </c>
      <c r="B471" s="9" t="s">
        <v>479</v>
      </c>
      <c r="C471" s="9" t="s">
        <v>492</v>
      </c>
      <c r="D471" s="10">
        <v>13365760159</v>
      </c>
      <c r="E471" s="11">
        <v>46063</v>
      </c>
      <c r="F471" s="11">
        <v>46063</v>
      </c>
      <c r="G471" s="9">
        <v>16619882897</v>
      </c>
      <c r="H471" s="12" t="s">
        <v>514</v>
      </c>
      <c r="I471" s="13">
        <v>1325.2</v>
      </c>
      <c r="J471" s="11">
        <v>46093</v>
      </c>
      <c r="K471" s="13">
        <v>1086.23</v>
      </c>
      <c r="L471" s="11">
        <v>46084</v>
      </c>
      <c r="M471" s="14">
        <v>-9</v>
      </c>
      <c r="N471" s="14">
        <f t="shared" si="28"/>
        <v>21</v>
      </c>
      <c r="O471" s="32">
        <f t="shared" si="29"/>
        <v>-9776.07</v>
      </c>
      <c r="P471" s="32">
        <f t="shared" si="30"/>
        <v>22810.83</v>
      </c>
      <c r="Q471" s="14">
        <f t="shared" si="31"/>
        <v>30</v>
      </c>
    </row>
    <row r="472" spans="1:17" x14ac:dyDescent="0.25">
      <c r="A472" s="9" t="s">
        <v>12</v>
      </c>
      <c r="B472" s="9" t="s">
        <v>479</v>
      </c>
      <c r="C472" s="9" t="s">
        <v>492</v>
      </c>
      <c r="D472" s="10">
        <v>13365760159</v>
      </c>
      <c r="E472" s="11">
        <v>46063</v>
      </c>
      <c r="F472" s="11">
        <v>46063</v>
      </c>
      <c r="G472" s="9">
        <v>16619883577</v>
      </c>
      <c r="H472" s="12" t="s">
        <v>515</v>
      </c>
      <c r="I472" s="13">
        <v>4192.6899999999996</v>
      </c>
      <c r="J472" s="11">
        <v>46093</v>
      </c>
      <c r="K472" s="13">
        <v>3436.63</v>
      </c>
      <c r="L472" s="11">
        <v>46084</v>
      </c>
      <c r="M472" s="14">
        <v>-9</v>
      </c>
      <c r="N472" s="14">
        <f t="shared" si="28"/>
        <v>21</v>
      </c>
      <c r="O472" s="32">
        <f t="shared" si="29"/>
        <v>-30929.670000000002</v>
      </c>
      <c r="P472" s="32">
        <f t="shared" si="30"/>
        <v>72169.23</v>
      </c>
      <c r="Q472" s="14">
        <f t="shared" si="31"/>
        <v>30</v>
      </c>
    </row>
    <row r="473" spans="1:17" x14ac:dyDescent="0.25">
      <c r="A473" s="9" t="s">
        <v>12</v>
      </c>
      <c r="B473" s="9" t="s">
        <v>479</v>
      </c>
      <c r="C473" s="9" t="s">
        <v>492</v>
      </c>
      <c r="D473" s="10">
        <v>13365760159</v>
      </c>
      <c r="E473" s="11">
        <v>46064</v>
      </c>
      <c r="F473" s="11">
        <v>46064</v>
      </c>
      <c r="G473" s="9">
        <v>16624565289</v>
      </c>
      <c r="H473" s="12" t="s">
        <v>516</v>
      </c>
      <c r="I473" s="13">
        <v>219.48</v>
      </c>
      <c r="J473" s="11">
        <v>46094</v>
      </c>
      <c r="K473" s="13">
        <v>179.9</v>
      </c>
      <c r="L473" s="11">
        <v>46084</v>
      </c>
      <c r="M473" s="14">
        <v>-10</v>
      </c>
      <c r="N473" s="14">
        <f t="shared" si="28"/>
        <v>20</v>
      </c>
      <c r="O473" s="32">
        <f t="shared" si="29"/>
        <v>-1799</v>
      </c>
      <c r="P473" s="32">
        <f t="shared" si="30"/>
        <v>3598</v>
      </c>
      <c r="Q473" s="14">
        <f t="shared" si="31"/>
        <v>30</v>
      </c>
    </row>
    <row r="474" spans="1:17" x14ac:dyDescent="0.25">
      <c r="A474" s="9" t="s">
        <v>12</v>
      </c>
      <c r="B474" s="9" t="s">
        <v>479</v>
      </c>
      <c r="C474" s="9" t="s">
        <v>492</v>
      </c>
      <c r="D474" s="10">
        <v>13365760159</v>
      </c>
      <c r="E474" s="11">
        <v>46064</v>
      </c>
      <c r="F474" s="11">
        <v>46064</v>
      </c>
      <c r="G474" s="9">
        <v>16624642493</v>
      </c>
      <c r="H474" s="12" t="s">
        <v>517</v>
      </c>
      <c r="I474" s="13">
        <v>671</v>
      </c>
      <c r="J474" s="11">
        <v>46094</v>
      </c>
      <c r="K474" s="13">
        <v>550</v>
      </c>
      <c r="L474" s="11">
        <v>46084</v>
      </c>
      <c r="M474" s="14">
        <v>-10</v>
      </c>
      <c r="N474" s="14">
        <f t="shared" si="28"/>
        <v>20</v>
      </c>
      <c r="O474" s="32">
        <f t="shared" si="29"/>
        <v>-5500</v>
      </c>
      <c r="P474" s="32">
        <f t="shared" si="30"/>
        <v>11000</v>
      </c>
      <c r="Q474" s="14">
        <f t="shared" si="31"/>
        <v>30</v>
      </c>
    </row>
    <row r="475" spans="1:17" x14ac:dyDescent="0.25">
      <c r="A475" s="9" t="s">
        <v>12</v>
      </c>
      <c r="B475" s="9" t="s">
        <v>479</v>
      </c>
      <c r="C475" s="9" t="s">
        <v>518</v>
      </c>
      <c r="D475" s="10">
        <v>6907290156</v>
      </c>
      <c r="E475" s="11">
        <v>46064</v>
      </c>
      <c r="F475" s="11">
        <v>46064</v>
      </c>
      <c r="G475" s="9">
        <v>16625710663</v>
      </c>
      <c r="H475" s="12">
        <v>2100749</v>
      </c>
      <c r="I475" s="13">
        <v>71.61</v>
      </c>
      <c r="J475" s="11">
        <v>46094</v>
      </c>
      <c r="K475" s="13">
        <v>58.7</v>
      </c>
      <c r="L475" s="11">
        <v>46090</v>
      </c>
      <c r="M475" s="14">
        <v>-4</v>
      </c>
      <c r="N475" s="14">
        <f t="shared" si="28"/>
        <v>26</v>
      </c>
      <c r="O475" s="32">
        <f t="shared" si="29"/>
        <v>-234.8</v>
      </c>
      <c r="P475" s="32">
        <f t="shared" si="30"/>
        <v>1526.2</v>
      </c>
      <c r="Q475" s="14">
        <f t="shared" si="31"/>
        <v>30</v>
      </c>
    </row>
    <row r="476" spans="1:17" x14ac:dyDescent="0.25">
      <c r="A476" s="9" t="s">
        <v>12</v>
      </c>
      <c r="B476" s="9" t="s">
        <v>479</v>
      </c>
      <c r="C476" s="9" t="s">
        <v>490</v>
      </c>
      <c r="D476" s="10">
        <v>765870498</v>
      </c>
      <c r="E476" s="11">
        <v>46079</v>
      </c>
      <c r="F476" s="11">
        <v>46079</v>
      </c>
      <c r="G476" s="9">
        <v>16738554824</v>
      </c>
      <c r="H476" s="12" t="s">
        <v>519</v>
      </c>
      <c r="I476" s="13">
        <v>371.4</v>
      </c>
      <c r="J476" s="11">
        <v>46109</v>
      </c>
      <c r="K476" s="13">
        <v>304.43</v>
      </c>
      <c r="L476" s="11">
        <v>46094</v>
      </c>
      <c r="M476" s="14">
        <v>-15</v>
      </c>
      <c r="N476" s="14">
        <f t="shared" si="28"/>
        <v>15</v>
      </c>
      <c r="O476" s="32">
        <f t="shared" si="29"/>
        <v>-4566.45</v>
      </c>
      <c r="P476" s="32">
        <f t="shared" si="30"/>
        <v>4566.45</v>
      </c>
      <c r="Q476" s="14">
        <f t="shared" si="31"/>
        <v>30</v>
      </c>
    </row>
    <row r="477" spans="1:17" x14ac:dyDescent="0.25">
      <c r="A477" s="9" t="s">
        <v>12</v>
      </c>
      <c r="B477" s="9" t="s">
        <v>479</v>
      </c>
      <c r="C477" s="9" t="s">
        <v>490</v>
      </c>
      <c r="D477" s="10">
        <v>765870498</v>
      </c>
      <c r="E477" s="11">
        <v>46079</v>
      </c>
      <c r="F477" s="11">
        <v>46079</v>
      </c>
      <c r="G477" s="9">
        <v>16738562472</v>
      </c>
      <c r="H477" s="12" t="s">
        <v>520</v>
      </c>
      <c r="I477" s="13">
        <v>840.8</v>
      </c>
      <c r="J477" s="11">
        <v>46109</v>
      </c>
      <c r="K477" s="13">
        <v>689.18</v>
      </c>
      <c r="L477" s="11">
        <v>46094</v>
      </c>
      <c r="M477" s="14">
        <v>-15</v>
      </c>
      <c r="N477" s="14">
        <f t="shared" si="28"/>
        <v>15</v>
      </c>
      <c r="O477" s="32">
        <f t="shared" si="29"/>
        <v>-10337.699999999999</v>
      </c>
      <c r="P477" s="32">
        <f t="shared" si="30"/>
        <v>10337.699999999999</v>
      </c>
      <c r="Q477" s="14">
        <f t="shared" si="31"/>
        <v>30</v>
      </c>
    </row>
    <row r="478" spans="1:17" x14ac:dyDescent="0.25">
      <c r="A478" s="9" t="s">
        <v>12</v>
      </c>
      <c r="B478" s="9" t="s">
        <v>479</v>
      </c>
      <c r="C478" s="9" t="s">
        <v>521</v>
      </c>
      <c r="D478" s="10">
        <v>2289740488</v>
      </c>
      <c r="E478" s="11">
        <v>46083</v>
      </c>
      <c r="F478" s="11">
        <v>46083</v>
      </c>
      <c r="G478" s="9">
        <v>16772276575</v>
      </c>
      <c r="H478" s="12" t="s">
        <v>522</v>
      </c>
      <c r="I478" s="13">
        <v>92.11</v>
      </c>
      <c r="J478" s="11">
        <v>46113</v>
      </c>
      <c r="K478" s="13">
        <v>75.5</v>
      </c>
      <c r="L478" s="11">
        <v>46111</v>
      </c>
      <c r="M478" s="14">
        <v>-2</v>
      </c>
      <c r="N478" s="14">
        <f t="shared" si="28"/>
        <v>28</v>
      </c>
      <c r="O478" s="32">
        <f t="shared" si="29"/>
        <v>-151</v>
      </c>
      <c r="P478" s="32">
        <f t="shared" si="30"/>
        <v>2114</v>
      </c>
      <c r="Q478" s="14">
        <f t="shared" si="31"/>
        <v>30</v>
      </c>
    </row>
    <row r="479" spans="1:17" x14ac:dyDescent="0.25">
      <c r="A479" s="9" t="s">
        <v>12</v>
      </c>
      <c r="B479" s="9" t="s">
        <v>479</v>
      </c>
      <c r="C479" s="9" t="s">
        <v>480</v>
      </c>
      <c r="D479" s="10">
        <v>1108630524</v>
      </c>
      <c r="E479" s="11">
        <v>46084</v>
      </c>
      <c r="F479" s="11">
        <v>46084</v>
      </c>
      <c r="G479" s="9">
        <v>16776198050</v>
      </c>
      <c r="H479" s="12" t="s">
        <v>523</v>
      </c>
      <c r="I479" s="13">
        <v>5636.4</v>
      </c>
      <c r="J479" s="11">
        <v>46114</v>
      </c>
      <c r="K479" s="13">
        <v>4620</v>
      </c>
      <c r="L479" s="11">
        <v>46111</v>
      </c>
      <c r="M479" s="14">
        <v>-3</v>
      </c>
      <c r="N479" s="14">
        <f t="shared" si="28"/>
        <v>27</v>
      </c>
      <c r="O479" s="32">
        <f t="shared" si="29"/>
        <v>-13860</v>
      </c>
      <c r="P479" s="32">
        <f t="shared" si="30"/>
        <v>124740</v>
      </c>
      <c r="Q479" s="14">
        <f t="shared" si="31"/>
        <v>30</v>
      </c>
    </row>
    <row r="480" spans="1:17" x14ac:dyDescent="0.25">
      <c r="A480" s="9" t="s">
        <v>12</v>
      </c>
      <c r="B480" s="9" t="s">
        <v>479</v>
      </c>
      <c r="C480" s="9" t="s">
        <v>490</v>
      </c>
      <c r="D480" s="10">
        <v>765870498</v>
      </c>
      <c r="E480" s="11">
        <v>46085</v>
      </c>
      <c r="F480" s="11">
        <v>46085</v>
      </c>
      <c r="G480" s="9">
        <v>16803171690</v>
      </c>
      <c r="H480" s="12" t="s">
        <v>524</v>
      </c>
      <c r="I480" s="13">
        <v>1965.99</v>
      </c>
      <c r="J480" s="11">
        <v>46115</v>
      </c>
      <c r="K480" s="13">
        <v>1611.47</v>
      </c>
      <c r="L480" s="11">
        <v>46105</v>
      </c>
      <c r="M480" s="14">
        <v>-10</v>
      </c>
      <c r="N480" s="14">
        <f t="shared" si="28"/>
        <v>20</v>
      </c>
      <c r="O480" s="32">
        <f t="shared" si="29"/>
        <v>-16114.7</v>
      </c>
      <c r="P480" s="32">
        <f t="shared" si="30"/>
        <v>32229.4</v>
      </c>
      <c r="Q480" s="14">
        <f t="shared" si="31"/>
        <v>30</v>
      </c>
    </row>
    <row r="481" spans="1:18" x14ac:dyDescent="0.25">
      <c r="A481" s="9" t="s">
        <v>12</v>
      </c>
      <c r="B481" s="9" t="s">
        <v>479</v>
      </c>
      <c r="C481" s="9" t="s">
        <v>430</v>
      </c>
      <c r="D481" s="10">
        <v>6188330150</v>
      </c>
      <c r="E481" s="11">
        <v>46087</v>
      </c>
      <c r="F481" s="11">
        <v>46087</v>
      </c>
      <c r="G481" s="9">
        <v>16818877970</v>
      </c>
      <c r="H481" s="12">
        <v>2112252</v>
      </c>
      <c r="I481" s="13">
        <v>11210.1</v>
      </c>
      <c r="J481" s="11">
        <v>46117</v>
      </c>
      <c r="K481" s="13">
        <v>9188.61</v>
      </c>
      <c r="L481" s="11">
        <v>46111</v>
      </c>
      <c r="M481" s="14">
        <v>-6</v>
      </c>
      <c r="N481" s="14">
        <f t="shared" si="28"/>
        <v>24</v>
      </c>
      <c r="O481" s="32">
        <f t="shared" si="29"/>
        <v>-55131.66</v>
      </c>
      <c r="P481" s="32">
        <f t="shared" si="30"/>
        <v>220526.64</v>
      </c>
      <c r="Q481" s="14">
        <f t="shared" si="31"/>
        <v>30</v>
      </c>
    </row>
    <row r="482" spans="1:18" x14ac:dyDescent="0.25">
      <c r="A482" s="9" t="s">
        <v>12</v>
      </c>
      <c r="B482" s="9" t="s">
        <v>479</v>
      </c>
      <c r="C482" s="9" t="s">
        <v>490</v>
      </c>
      <c r="D482" s="10">
        <v>765870498</v>
      </c>
      <c r="E482" s="11">
        <v>46094</v>
      </c>
      <c r="F482" s="11">
        <v>46094</v>
      </c>
      <c r="G482" s="9">
        <v>16882370475</v>
      </c>
      <c r="H482" s="12" t="s">
        <v>525</v>
      </c>
      <c r="I482" s="13">
        <v>1811.14</v>
      </c>
      <c r="J482" s="11">
        <v>46124</v>
      </c>
      <c r="K482" s="13">
        <v>1484.54</v>
      </c>
      <c r="L482" s="11">
        <v>46105</v>
      </c>
      <c r="M482" s="14">
        <v>-19</v>
      </c>
      <c r="N482" s="14">
        <f t="shared" si="28"/>
        <v>11</v>
      </c>
      <c r="O482" s="32">
        <f t="shared" si="29"/>
        <v>-28206.26</v>
      </c>
      <c r="P482" s="32">
        <f t="shared" si="30"/>
        <v>16329.939999999999</v>
      </c>
      <c r="Q482" s="14">
        <f t="shared" si="31"/>
        <v>30</v>
      </c>
    </row>
    <row r="483" spans="1:18" x14ac:dyDescent="0.25">
      <c r="A483" s="9" t="s">
        <v>12</v>
      </c>
      <c r="B483" s="9" t="s">
        <v>67</v>
      </c>
      <c r="C483" s="9" t="s">
        <v>537</v>
      </c>
      <c r="D483" s="41">
        <v>556600341301</v>
      </c>
      <c r="E483" s="11">
        <v>46051</v>
      </c>
      <c r="F483" s="11">
        <v>46051</v>
      </c>
      <c r="G483" s="9">
        <v>16530909080</v>
      </c>
      <c r="H483" s="40" t="s">
        <v>540</v>
      </c>
      <c r="I483" s="13">
        <v>12200</v>
      </c>
      <c r="J483" s="11">
        <v>46081</v>
      </c>
      <c r="K483" s="13">
        <v>10000</v>
      </c>
      <c r="L483" s="11">
        <v>46071</v>
      </c>
      <c r="M483" s="14">
        <v>-10</v>
      </c>
      <c r="N483" s="14">
        <f t="shared" si="28"/>
        <v>20</v>
      </c>
      <c r="O483" s="32">
        <f t="shared" si="29"/>
        <v>-100000</v>
      </c>
      <c r="P483" s="32">
        <f t="shared" si="30"/>
        <v>200000</v>
      </c>
      <c r="Q483" s="14">
        <f t="shared" si="31"/>
        <v>30</v>
      </c>
    </row>
    <row r="484" spans="1:18" s="36" customFormat="1" x14ac:dyDescent="0.25">
      <c r="A484" s="33"/>
      <c r="B484" s="33"/>
      <c r="C484" s="33"/>
      <c r="D484" s="33"/>
      <c r="E484" s="33"/>
      <c r="F484" s="34"/>
      <c r="G484" s="33"/>
      <c r="H484" s="33"/>
      <c r="I484" s="33"/>
      <c r="J484" s="33"/>
      <c r="K484" s="35"/>
      <c r="L484" s="33"/>
      <c r="M484" s="33"/>
      <c r="N484" s="33"/>
      <c r="O484" s="37"/>
      <c r="P484" s="37"/>
      <c r="R484" s="38"/>
    </row>
    <row r="485" spans="1:18" ht="30" x14ac:dyDescent="0.25">
      <c r="J485" s="16" t="s">
        <v>528</v>
      </c>
      <c r="K485" s="17">
        <f>SUM(K2:K483)</f>
        <v>4403427.1899999995</v>
      </c>
      <c r="L485" s="18" t="s">
        <v>529</v>
      </c>
      <c r="M485" s="19">
        <f>SUM(M2:M483)</f>
        <v>-7505</v>
      </c>
      <c r="N485" s="20"/>
      <c r="O485" s="21">
        <f>SUM(O2:O483)</f>
        <v>-77875154.259999856</v>
      </c>
      <c r="P485" s="22">
        <f>SUM(P2:P483)</f>
        <v>57981753.140000008</v>
      </c>
    </row>
    <row r="486" spans="1:18" x14ac:dyDescent="0.25">
      <c r="J486" s="23"/>
      <c r="K486" s="24"/>
      <c r="L486" s="8"/>
      <c r="O486" s="24"/>
      <c r="P486" s="24"/>
    </row>
    <row r="487" spans="1:18" x14ac:dyDescent="0.25">
      <c r="J487" s="23"/>
      <c r="K487" s="24"/>
      <c r="L487" s="8"/>
      <c r="O487" s="24"/>
      <c r="P487" s="24"/>
    </row>
    <row r="488" spans="1:18" ht="25.5" x14ac:dyDescent="0.25">
      <c r="J488" s="3"/>
      <c r="L488" s="25" t="s">
        <v>530</v>
      </c>
      <c r="M488" s="19">
        <v>482</v>
      </c>
      <c r="N488" s="50" t="s">
        <v>535</v>
      </c>
      <c r="O488" s="51"/>
      <c r="P488" s="22">
        <f>O485/K485</f>
        <v>-17.685123632077101</v>
      </c>
    </row>
    <row r="489" spans="1:18" ht="30" x14ac:dyDescent="0.25">
      <c r="I489" s="26" t="s">
        <v>531</v>
      </c>
      <c r="J489" s="27">
        <f>O485</f>
        <v>-77875154.259999856</v>
      </c>
      <c r="K489" s="21" t="s">
        <v>538</v>
      </c>
      <c r="L489" s="28">
        <f>O485/K485</f>
        <v>-17.685123632077101</v>
      </c>
      <c r="N489" s="50" t="s">
        <v>536</v>
      </c>
      <c r="O489" s="51"/>
      <c r="P489" s="22">
        <f>P485/K485</f>
        <v>13.167414978876945</v>
      </c>
    </row>
    <row r="490" spans="1:18" ht="30" x14ac:dyDescent="0.25">
      <c r="I490" s="29" t="s">
        <v>532</v>
      </c>
      <c r="J490" s="27">
        <f>M485</f>
        <v>-7505</v>
      </c>
      <c r="K490" s="21" t="s">
        <v>539</v>
      </c>
      <c r="L490" s="28">
        <f>M485/M488</f>
        <v>-15.570539419087137</v>
      </c>
      <c r="O490" s="24"/>
      <c r="P490" s="24"/>
    </row>
    <row r="491" spans="1:18" x14ac:dyDescent="0.25">
      <c r="K491" s="30" t="s">
        <v>533</v>
      </c>
      <c r="L491" s="31">
        <f>L489-L490</f>
        <v>-2.1145842129899641</v>
      </c>
      <c r="O491" s="8"/>
      <c r="P491" s="8"/>
    </row>
    <row r="492" spans="1:18" x14ac:dyDescent="0.25">
      <c r="K492" s="52" t="s">
        <v>534</v>
      </c>
      <c r="L492" s="53"/>
      <c r="O492" s="8"/>
      <c r="P492" s="8"/>
    </row>
    <row r="493" spans="1:18" ht="42" customHeight="1" x14ac:dyDescent="0.25">
      <c r="K493" s="54"/>
      <c r="L493" s="55"/>
      <c r="O493" s="8"/>
      <c r="P493" s="8"/>
    </row>
    <row r="494" spans="1:18" ht="33" customHeight="1" x14ac:dyDescent="0.25"/>
  </sheetData>
  <autoFilter ref="A1:R483"/>
  <mergeCells count="3">
    <mergeCell ref="N488:O488"/>
    <mergeCell ref="N489:O489"/>
    <mergeCell ref="K492:L49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Miggiano, Francesca</dc:creator>
  <cp:lastModifiedBy>Miggiano, Francesca</cp:lastModifiedBy>
  <dcterms:created xsi:type="dcterms:W3CDTF">2026-04-16T11:46:21Z</dcterms:created>
  <dcterms:modified xsi:type="dcterms:W3CDTF">2026-04-27T12:21:27Z</dcterms:modified>
</cp:coreProperties>
</file>